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D:\working\waccache\PA1PEPF00124FA1\EXCELCNV\e9d17de1-caf4-47b5-ac63-e50ff3bb7e49\"/>
    </mc:Choice>
  </mc:AlternateContent>
  <xr:revisionPtr revIDLastSave="0" documentId="8_{10625848-4BE8-4820-9080-B7C6272CAA9D}" xr6:coauthVersionLast="47" xr6:coauthVersionMax="47" xr10:uidLastSave="{00000000-0000-0000-0000-000000000000}"/>
  <bookViews>
    <workbookView xWindow="-60" yWindow="-60" windowWidth="15480" windowHeight="11640" tabRatio="498" firstSheet="1" activeTab="1" xr2:uid="{B3AD00C2-33D2-4BA1-A105-E5E38819ED0A}"/>
  </bookViews>
  <sheets>
    <sheet name="Fiche 2025-2026" sheetId="1" r:id="rId1"/>
    <sheet name="Tarifs" sheetId="2" r:id="rId2"/>
  </sheets>
  <definedNames>
    <definedName name="_xlnm.Print_Area" localSheetId="0">'Fiche 2025-2026'!$A$1:$J$75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4" i="1" l="1"/>
  <c r="E64" i="1"/>
  <c r="F64" i="1"/>
  <c r="G64" i="1"/>
  <c r="H64" i="1"/>
  <c r="I64" i="1"/>
  <c r="D65" i="1"/>
  <c r="E65" i="1"/>
  <c r="F65" i="1"/>
  <c r="G65" i="1"/>
  <c r="H65" i="1"/>
  <c r="I65" i="1"/>
  <c r="D67" i="1"/>
  <c r="E67" i="1"/>
  <c r="F67" i="1"/>
  <c r="G67" i="1"/>
  <c r="H67" i="1"/>
  <c r="I67" i="1"/>
  <c r="E73" i="1"/>
  <c r="D68" i="1"/>
  <c r="E68" i="1"/>
  <c r="F68" i="1"/>
  <c r="G68" i="1"/>
  <c r="H68" i="1"/>
  <c r="I68" i="1"/>
  <c r="D69" i="1"/>
  <c r="E69" i="1"/>
  <c r="F69" i="1"/>
  <c r="G69" i="1"/>
  <c r="H69" i="1"/>
  <c r="I69" i="1"/>
  <c r="D70" i="1"/>
  <c r="E70" i="1"/>
  <c r="F70" i="1"/>
  <c r="G70" i="1"/>
  <c r="H70" i="1"/>
  <c r="I70" i="1"/>
  <c r="H73" i="1"/>
  <c r="D75" i="1"/>
  <c r="E75" i="1"/>
  <c r="F75" i="1"/>
  <c r="G75" i="1"/>
  <c r="H75" i="1"/>
  <c r="I75" i="1"/>
  <c r="D94" i="1"/>
  <c r="D89" i="1"/>
  <c r="E94" i="1"/>
  <c r="E89" i="1"/>
  <c r="F94" i="1"/>
  <c r="F89" i="1"/>
  <c r="G94" i="1"/>
  <c r="G89" i="1"/>
  <c r="H94" i="1"/>
  <c r="H89" i="1"/>
  <c r="I94" i="1"/>
  <c r="I89" i="1"/>
  <c r="D99" i="1"/>
  <c r="D95" i="1"/>
  <c r="D96" i="1"/>
  <c r="D90" i="1"/>
  <c r="E95" i="1"/>
  <c r="E96" i="1"/>
  <c r="E99" i="1"/>
  <c r="E90" i="1"/>
  <c r="F95" i="1"/>
  <c r="F96" i="1"/>
  <c r="F99" i="1"/>
  <c r="F90" i="1"/>
  <c r="G95" i="1"/>
  <c r="G96" i="1"/>
  <c r="G99" i="1"/>
  <c r="G90" i="1"/>
  <c r="H95" i="1"/>
  <c r="H96" i="1"/>
  <c r="H99" i="1"/>
  <c r="H90" i="1"/>
  <c r="I95" i="1"/>
  <c r="I96" i="1"/>
  <c r="I99" i="1"/>
  <c r="I90" i="1"/>
  <c r="D98" i="1"/>
  <c r="D91" i="1"/>
  <c r="E98" i="1"/>
  <c r="E91" i="1"/>
  <c r="F98" i="1"/>
  <c r="F91" i="1"/>
  <c r="G98" i="1"/>
  <c r="G91" i="1"/>
  <c r="H98" i="1"/>
  <c r="H91" i="1"/>
  <c r="I98" i="1"/>
  <c r="I91" i="1"/>
  <c r="D97" i="1"/>
  <c r="D92" i="1"/>
  <c r="E97" i="1"/>
  <c r="E92" i="1"/>
  <c r="F97" i="1"/>
  <c r="F92" i="1"/>
  <c r="G97" i="1"/>
  <c r="G92" i="1"/>
  <c r="H97" i="1"/>
  <c r="H92" i="1"/>
  <c r="I97" i="1"/>
  <c r="I92" i="1"/>
</calcChain>
</file>

<file path=xl/sharedStrings.xml><?xml version="1.0" encoding="utf-8"?>
<sst xmlns="http://schemas.openxmlformats.org/spreadsheetml/2006/main" count="119" uniqueCount="112">
  <si>
    <t>INSCRIPTION MUSIQUE &amp; THEATRE ANNEE 2026-2027</t>
  </si>
  <si>
    <t>COORDONNES PARENTS RESPONSABLES</t>
  </si>
  <si>
    <t>NOM</t>
  </si>
  <si>
    <t>PRENOM</t>
  </si>
  <si>
    <t>NUMERO</t>
  </si>
  <si>
    <t>VOIE</t>
  </si>
  <si>
    <t>TEL 1</t>
  </si>
  <si>
    <t>CP</t>
  </si>
  <si>
    <t>TEL 2</t>
  </si>
  <si>
    <t>VILLE</t>
  </si>
  <si>
    <t>COURRIEL</t>
  </si>
  <si>
    <t xml:space="preserve">L’élève présente-t-il des besoins spécifiques liés à un handicap, une condition de santé ou un trouble de l’apprentissage?       </t>
  </si>
  <si>
    <t xml:space="preserve">* Vous serez recontactés par le référent handicap et troubles de l’apprentissages de l’école </t>
  </si>
  <si>
    <t>INFORMATION ELEVE - UN PAR COLONNE</t>
  </si>
  <si>
    <t>DATE NAISSANCE</t>
  </si>
  <si>
    <r>
      <t>PETITE ENFANCE</t>
    </r>
    <r>
      <rPr>
        <b/>
        <i/>
        <sz val="16"/>
        <color indexed="13"/>
        <rFont val="Calibri"/>
        <family val="2"/>
      </rPr>
      <t xml:space="preserve"> (Taper 1 dans la cellule concernée)</t>
    </r>
  </si>
  <si>
    <t xml:space="preserve"> </t>
  </si>
  <si>
    <t>JARDIN - PS / MS</t>
  </si>
  <si>
    <t>EVEIL - GS</t>
  </si>
  <si>
    <t>EVEIL - CP</t>
  </si>
  <si>
    <t>PS : petite section - MS : moyenne section - GS : grande section</t>
  </si>
  <si>
    <r>
      <t xml:space="preserve">INSTRUMENT </t>
    </r>
    <r>
      <rPr>
        <b/>
        <i/>
        <sz val="10"/>
        <color indexed="13"/>
        <rFont val="Calibri"/>
        <family val="2"/>
      </rPr>
      <t>(Taper 1 dans la cellule concernée)</t>
    </r>
  </si>
  <si>
    <t>FLUTE</t>
  </si>
  <si>
    <t>GUITARE</t>
  </si>
  <si>
    <t>GUITARE ELECTRIQUE</t>
  </si>
  <si>
    <t>PIANO</t>
  </si>
  <si>
    <t>VIOLON / ALTO</t>
  </si>
  <si>
    <t>VIOLONCELLE</t>
  </si>
  <si>
    <t>ORCHESTRE</t>
  </si>
  <si>
    <t>INPROVISATION</t>
  </si>
  <si>
    <r>
      <t xml:space="preserve">Formation Musicale (FM) </t>
    </r>
    <r>
      <rPr>
        <b/>
        <sz val="14"/>
        <color indexed="12"/>
        <rFont val="Calibri"/>
        <family val="2"/>
      </rPr>
      <t xml:space="preserve">obligatoire </t>
    </r>
    <r>
      <rPr>
        <b/>
        <sz val="14"/>
        <color indexed="13"/>
        <rFont val="Calibri"/>
        <family val="2"/>
      </rPr>
      <t xml:space="preserve"> </t>
    </r>
    <r>
      <rPr>
        <b/>
        <i/>
        <sz val="10"/>
        <color indexed="13"/>
        <rFont val="Calibri"/>
        <family val="2"/>
      </rPr>
      <t>(Taper 1 dans la cellule concernée)</t>
    </r>
  </si>
  <si>
    <t>FM 1er cycle</t>
  </si>
  <si>
    <t>FM 2ème cycle</t>
  </si>
  <si>
    <t>FM Post 2ème cycle / Adulte</t>
  </si>
  <si>
    <t>Se rapprocher de l'école pour le choix du module de 2ème cycle</t>
  </si>
  <si>
    <r>
      <t xml:space="preserve">Durée hebdomadaire du cours Instrumental </t>
    </r>
    <r>
      <rPr>
        <b/>
        <i/>
        <sz val="10"/>
        <color indexed="13"/>
        <rFont val="Calibri"/>
        <family val="2"/>
      </rPr>
      <t>(Taper "1" au niveau de la durée du cours souhaité)</t>
    </r>
  </si>
  <si>
    <t>30 minutes (base)</t>
  </si>
  <si>
    <t xml:space="preserve">45 minutes </t>
  </si>
  <si>
    <t>60 minutes</t>
  </si>
  <si>
    <r>
      <t>THEATRE</t>
    </r>
    <r>
      <rPr>
        <b/>
        <sz val="14"/>
        <color indexed="12"/>
        <rFont val="Calibri"/>
        <family val="2"/>
      </rPr>
      <t xml:space="preserve"> </t>
    </r>
    <r>
      <rPr>
        <b/>
        <sz val="14"/>
        <color indexed="13"/>
        <rFont val="Calibri"/>
        <family val="2"/>
      </rPr>
      <t xml:space="preserve"> </t>
    </r>
    <r>
      <rPr>
        <b/>
        <i/>
        <sz val="10"/>
        <color indexed="13"/>
        <rFont val="Calibri"/>
        <family val="2"/>
      </rPr>
      <t>(Taper 1 dans la cellule concernée)</t>
    </r>
  </si>
  <si>
    <t>1er / 2eme année (90 min)</t>
  </si>
  <si>
    <t>3eme / 4eme année (90 min)</t>
  </si>
  <si>
    <t>5ème année (120 min)</t>
  </si>
  <si>
    <t>CALCUL DU TARIF ANNUEL</t>
  </si>
  <si>
    <t>Coût non subventionné</t>
  </si>
  <si>
    <t>Dossier</t>
  </si>
  <si>
    <t>Coût pédagogique</t>
  </si>
  <si>
    <t>Surcoût de fonctionnement</t>
  </si>
  <si>
    <t>Participation des communes au surcoût de fonctionnement</t>
  </si>
  <si>
    <t>Archamps - 78 / eleve</t>
  </si>
  <si>
    <t>Bossey - non reçu</t>
  </si>
  <si>
    <t>Collonges - non reçu</t>
  </si>
  <si>
    <t>Neydens - non reçu</t>
  </si>
  <si>
    <t>ARCHAMPS</t>
  </si>
  <si>
    <t>AUTRES</t>
  </si>
  <si>
    <t>Annuel (fin OCT) :</t>
  </si>
  <si>
    <t>Trimestiel :</t>
  </si>
  <si>
    <t>SEP</t>
  </si>
  <si>
    <t>DEC</t>
  </si>
  <si>
    <t>MAR</t>
  </si>
  <si>
    <t>PASSES LES 2 PREMIERS COURS, LE PAIEMENT DE L'INTEGRALITE DE L ANNEE EST DUE</t>
  </si>
  <si>
    <t>Paiement en 3 fois possible sous forme de chèque</t>
  </si>
  <si>
    <t xml:space="preserve">(les 3 chèques doivent impérativement être déposés pour valider un dossier d’inscription)	</t>
  </si>
  <si>
    <r>
      <t xml:space="preserve">Paiement par virement IBAN à effectuer </t>
    </r>
    <r>
      <rPr>
        <b/>
        <sz val="10"/>
        <color indexed="12"/>
        <rFont val="Calibri"/>
        <family val="2"/>
      </rPr>
      <t>en une fois avant fin Septembre</t>
    </r>
  </si>
  <si>
    <t>Nom du compte : ASSOC. ECOLE DES ARTS DU GENEVOIS</t>
  </si>
  <si>
    <t>IBAN FR76 1810 6000 7070 0207 6005 043    //    BIC AGRIFRPP881</t>
  </si>
  <si>
    <t xml:space="preserve">Les enfants doivent être déposés et récupérés auprès de l'enseignant. </t>
  </si>
  <si>
    <t>Dans le cas contraire, l'Ecole de Musique et de Théâtre ABC dégage toute responsabilité.</t>
  </si>
  <si>
    <t xml:space="preserve">Les cours seront remplacés uniquement en cas d'absence de l'enseignant. </t>
  </si>
  <si>
    <t>CONTROLES FICHE</t>
  </si>
  <si>
    <t>Contrôle PRENOM</t>
  </si>
  <si>
    <t>Contrôle ACTIVITE</t>
  </si>
  <si>
    <t>Contrôle DUREE</t>
  </si>
  <si>
    <t>Contrôle FM</t>
  </si>
  <si>
    <t>Vérifications</t>
  </si>
  <si>
    <t>Prenom eleve</t>
  </si>
  <si>
    <t>Ptte Enfance</t>
  </si>
  <si>
    <t>Instrument</t>
  </si>
  <si>
    <t>FM</t>
  </si>
  <si>
    <t>Durée</t>
  </si>
  <si>
    <t>Theatre</t>
  </si>
  <si>
    <t>TARIFS ANNUELS 2025 - 2026</t>
  </si>
  <si>
    <t>FRAIS D ADMINISTRATION</t>
  </si>
  <si>
    <t xml:space="preserve">Fixe par famille </t>
  </si>
  <si>
    <t>PETITE ENFANCE</t>
  </si>
  <si>
    <t>Jardin musical  ( petite et moyenne section de maternelle)</t>
  </si>
  <si>
    <t>Eveil I  - (Grande section de maternelle)</t>
  </si>
  <si>
    <t>Eveil II - (CP)</t>
  </si>
  <si>
    <t>FORMATION MUSICALE</t>
  </si>
  <si>
    <t>FM 1er cycle - Formation Musicale</t>
  </si>
  <si>
    <t>FM 2ème cycle -Formation Musicale</t>
  </si>
  <si>
    <t>1- Formation spécialisée</t>
  </si>
  <si>
    <t xml:space="preserve">2 - Impro/Compo, </t>
  </si>
  <si>
    <t>3 - Rythme ,</t>
  </si>
  <si>
    <t xml:space="preserve">4 - Voix, </t>
  </si>
  <si>
    <t>5 - Musique et image</t>
  </si>
  <si>
    <t>INSTRUMENT</t>
  </si>
  <si>
    <t>Clarinette</t>
  </si>
  <si>
    <t>45 minutes</t>
  </si>
  <si>
    <t>Flûte</t>
  </si>
  <si>
    <t>Guitare / Guitare électrique</t>
  </si>
  <si>
    <t>Piano</t>
  </si>
  <si>
    <t>Violon ou Alto</t>
  </si>
  <si>
    <t>Violoncelle</t>
  </si>
  <si>
    <t>COLLECTIF</t>
  </si>
  <si>
    <t>Improvisation (60 min)</t>
  </si>
  <si>
    <t>Orchestre Adulte (60 min)</t>
  </si>
  <si>
    <t>Impro/Compo Adulte (60 min)</t>
  </si>
  <si>
    <t>THEATRE</t>
  </si>
  <si>
    <t>Théâtre 1 (90 min) - Débutant</t>
  </si>
  <si>
    <t>Théâtre 2 (90 min) - Intermédiaire</t>
  </si>
  <si>
    <t>Théâtre 3 (120 min) - Confirmé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</si>
</sst>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&quot;[$€-2]"/>
    <numFmt numFmtId="165" formatCode="[$€-2]\ 0.00"/>
  </numFmts>
  <fonts count="45">
    <font>
      <sz val="11"/>
      <color indexed="8"/>
      <name val="Calibri"/>
    </font>
    <font>
      <b/>
      <sz val="16"/>
      <color indexed="8"/>
      <name val="Verdana"/>
      <family val="2"/>
    </font>
    <font>
      <sz val="12"/>
      <color indexed="8"/>
      <name val="Calibri"/>
      <family val="2"/>
    </font>
    <font>
      <b/>
      <sz val="14"/>
      <color indexed="13"/>
      <name val="Calibri"/>
      <family val="2"/>
    </font>
    <font>
      <sz val="11"/>
      <color indexed="14"/>
      <name val="Calibri"/>
      <family val="2"/>
    </font>
    <font>
      <b/>
      <sz val="11"/>
      <color indexed="12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Aharoni"/>
      <charset val="177"/>
    </font>
    <font>
      <b/>
      <sz val="11"/>
      <color indexed="12"/>
      <name val="Aharoni"/>
      <charset val="177"/>
    </font>
    <font>
      <b/>
      <sz val="14"/>
      <color indexed="12"/>
      <name val="Aharoni"/>
      <charset val="177"/>
    </font>
    <font>
      <b/>
      <i/>
      <sz val="11"/>
      <color indexed="12"/>
      <name val="Calibri"/>
      <family val="2"/>
    </font>
    <font>
      <b/>
      <sz val="14"/>
      <color indexed="8"/>
      <name val="Calibri"/>
      <family val="2"/>
    </font>
    <font>
      <b/>
      <sz val="22"/>
      <color indexed="8"/>
      <name val="Calibri"/>
      <family val="2"/>
    </font>
    <font>
      <sz val="16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12"/>
      <name val="Calibri"/>
      <family val="2"/>
    </font>
    <font>
      <b/>
      <sz val="12"/>
      <color indexed="14"/>
      <name val="Calibri"/>
      <family val="2"/>
    </font>
    <font>
      <sz val="12"/>
      <color indexed="14"/>
      <name val="Calibri"/>
      <family val="2"/>
    </font>
    <font>
      <i/>
      <sz val="12"/>
      <color indexed="8"/>
      <name val="Calibri"/>
      <family val="2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19"/>
      <name val="Calibri"/>
      <family val="2"/>
    </font>
    <font>
      <b/>
      <sz val="10"/>
      <color indexed="12"/>
      <name val="Calibri"/>
      <family val="2"/>
    </font>
    <font>
      <i/>
      <sz val="10"/>
      <color indexed="8"/>
      <name val="Calibri"/>
      <family val="2"/>
    </font>
    <font>
      <b/>
      <i/>
      <sz val="10"/>
      <color indexed="13"/>
      <name val="Calibri"/>
      <family val="2"/>
    </font>
    <font>
      <b/>
      <i/>
      <sz val="11"/>
      <color indexed="8"/>
      <name val="Calibri"/>
      <family val="2"/>
    </font>
    <font>
      <b/>
      <sz val="14"/>
      <color indexed="12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6"/>
      <color indexed="13"/>
      <name val="Calibri"/>
      <family val="2"/>
    </font>
    <font>
      <b/>
      <i/>
      <sz val="16"/>
      <color indexed="13"/>
      <name val="Calibri"/>
      <family val="2"/>
    </font>
    <font>
      <b/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indexed="14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2"/>
      <color rgb="FFFF0000"/>
      <name val="Calibri"/>
      <family val="2"/>
    </font>
    <font>
      <sz val="12"/>
      <color theme="0"/>
      <name val="Calibri"/>
      <family val="2"/>
    </font>
    <font>
      <sz val="10"/>
      <color theme="0"/>
      <name val="Calibri"/>
      <family val="2"/>
    </font>
    <font>
      <sz val="12"/>
      <color rgb="FFFF0000"/>
      <name val="Calibri"/>
      <family val="2"/>
    </font>
    <font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CFAD0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/>
      <bottom style="thin">
        <color indexed="8"/>
      </bottom>
      <diagonal/>
    </border>
    <border>
      <left style="thick">
        <color indexed="64"/>
      </left>
      <right/>
      <top style="thin">
        <color indexed="8"/>
      </top>
      <bottom style="thick">
        <color indexed="64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10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218">
    <xf numFmtId="0" fontId="0" fillId="0" borderId="0" xfId="0"/>
    <xf numFmtId="0" fontId="0" fillId="0" borderId="0" xfId="0" applyNumberForma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49" fontId="0" fillId="3" borderId="0" xfId="0" applyNumberForma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165" fontId="0" fillId="3" borderId="2" xfId="0" applyNumberFormat="1" applyFill="1" applyBorder="1"/>
    <xf numFmtId="165" fontId="0" fillId="3" borderId="0" xfId="0" applyNumberFormat="1" applyFill="1" applyBorder="1"/>
    <xf numFmtId="165" fontId="11" fillId="3" borderId="0" xfId="0" applyNumberFormat="1" applyFont="1" applyFill="1" applyBorder="1" applyAlignment="1">
      <alignment horizontal="left"/>
    </xf>
    <xf numFmtId="49" fontId="11" fillId="3" borderId="0" xfId="0" applyNumberFormat="1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49" fontId="0" fillId="3" borderId="0" xfId="0" applyNumberFormat="1" applyFill="1" applyBorder="1" applyAlignment="1">
      <alignment horizontal="left"/>
    </xf>
    <xf numFmtId="0" fontId="0" fillId="3" borderId="9" xfId="0" applyFill="1" applyBorder="1"/>
    <xf numFmtId="49" fontId="0" fillId="3" borderId="10" xfId="0" applyNumberFormat="1" applyFill="1" applyBorder="1"/>
    <xf numFmtId="0" fontId="0" fillId="3" borderId="0" xfId="0" applyFill="1" applyBorder="1" applyAlignment="1">
      <alignment horizontal="left"/>
    </xf>
    <xf numFmtId="0" fontId="0" fillId="3" borderId="11" xfId="0" applyFill="1" applyBorder="1"/>
    <xf numFmtId="0" fontId="0" fillId="3" borderId="12" xfId="0" applyFill="1" applyBorder="1"/>
    <xf numFmtId="165" fontId="0" fillId="3" borderId="7" xfId="0" applyNumberFormat="1" applyFill="1" applyBorder="1"/>
    <xf numFmtId="0" fontId="0" fillId="0" borderId="0" xfId="0" applyNumberFormat="1" applyBorder="1" applyProtection="1"/>
    <xf numFmtId="0" fontId="0" fillId="0" borderId="0" xfId="0" applyBorder="1" applyProtection="1"/>
    <xf numFmtId="0" fontId="0" fillId="2" borderId="13" xfId="0" applyFill="1" applyBorder="1" applyProtection="1"/>
    <xf numFmtId="0" fontId="0" fillId="3" borderId="4" xfId="0" applyFill="1" applyBorder="1" applyProtection="1"/>
    <xf numFmtId="0" fontId="0" fillId="3" borderId="0" xfId="0" applyFill="1" applyBorder="1" applyProtection="1"/>
    <xf numFmtId="0" fontId="2" fillId="3" borderId="0" xfId="0" applyFont="1" applyFill="1" applyBorder="1" applyAlignment="1" applyProtection="1">
      <alignment horizontal="left" vertical="center"/>
    </xf>
    <xf numFmtId="0" fontId="0" fillId="2" borderId="0" xfId="0" applyFill="1" applyBorder="1" applyProtection="1"/>
    <xf numFmtId="49" fontId="3" fillId="3" borderId="4" xfId="0" applyNumberFormat="1" applyFont="1" applyFill="1" applyBorder="1" applyProtection="1"/>
    <xf numFmtId="0" fontId="15" fillId="3" borderId="4" xfId="0" applyFont="1" applyFill="1" applyBorder="1" applyProtection="1"/>
    <xf numFmtId="49" fontId="21" fillId="3" borderId="0" xfId="0" applyNumberFormat="1" applyFont="1" applyFill="1" applyBorder="1" applyAlignment="1" applyProtection="1">
      <alignment horizontal="left" vertical="center"/>
    </xf>
    <xf numFmtId="0" fontId="14" fillId="0" borderId="0" xfId="0" applyFont="1" applyBorder="1" applyProtection="1"/>
    <xf numFmtId="0" fontId="15" fillId="2" borderId="13" xfId="0" applyFont="1" applyFill="1" applyBorder="1" applyProtection="1"/>
    <xf numFmtId="0" fontId="21" fillId="3" borderId="0" xfId="0" applyFont="1" applyFill="1" applyBorder="1" applyAlignment="1" applyProtection="1">
      <alignment horizontal="left" vertical="center"/>
    </xf>
    <xf numFmtId="49" fontId="21" fillId="3" borderId="0" xfId="0" applyNumberFormat="1" applyFont="1" applyFill="1" applyBorder="1" applyAlignment="1" applyProtection="1">
      <alignment horizontal="right" vertical="center"/>
    </xf>
    <xf numFmtId="0" fontId="5" fillId="2" borderId="13" xfId="0" applyFont="1" applyFill="1" applyBorder="1" applyProtection="1"/>
    <xf numFmtId="0" fontId="5" fillId="3" borderId="4" xfId="0" applyFont="1" applyFill="1" applyBorder="1" applyProtection="1"/>
    <xf numFmtId="1" fontId="4" fillId="3" borderId="0" xfId="0" applyNumberFormat="1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right"/>
    </xf>
    <xf numFmtId="0" fontId="0" fillId="0" borderId="0" xfId="0" applyNumberFormat="1" applyProtection="1"/>
    <xf numFmtId="0" fontId="2" fillId="3" borderId="0" xfId="0" applyFont="1" applyFill="1" applyBorder="1" applyAlignment="1" applyProtection="1">
      <alignment horizontal="justify" vertical="center" wrapText="1" readingOrder="1"/>
    </xf>
    <xf numFmtId="0" fontId="7" fillId="3" borderId="0" xfId="0" applyFont="1" applyFill="1" applyBorder="1" applyProtection="1"/>
    <xf numFmtId="0" fontId="0" fillId="3" borderId="0" xfId="0" applyFill="1" applyBorder="1" applyAlignment="1" applyProtection="1">
      <alignment horizontal="center"/>
    </xf>
    <xf numFmtId="0" fontId="8" fillId="2" borderId="13" xfId="0" applyFont="1" applyFill="1" applyBorder="1" applyProtection="1"/>
    <xf numFmtId="0" fontId="8" fillId="2" borderId="0" xfId="0" applyFont="1" applyFill="1" applyBorder="1" applyProtection="1"/>
    <xf numFmtId="0" fontId="10" fillId="2" borderId="13" xfId="0" applyNumberFormat="1" applyFont="1" applyFill="1" applyBorder="1" applyAlignment="1" applyProtection="1">
      <alignment horizontal="center"/>
    </xf>
    <xf numFmtId="1" fontId="0" fillId="0" borderId="0" xfId="0" applyNumberFormat="1" applyBorder="1" applyProtection="1"/>
    <xf numFmtId="0" fontId="19" fillId="0" borderId="0" xfId="0" applyFont="1" applyFill="1" applyBorder="1" applyProtection="1"/>
    <xf numFmtId="0" fontId="27" fillId="0" borderId="0" xfId="0" applyFont="1" applyFill="1" applyBorder="1" applyProtection="1"/>
    <xf numFmtId="0" fontId="10" fillId="2" borderId="13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/>
    </xf>
    <xf numFmtId="49" fontId="25" fillId="0" borderId="0" xfId="0" applyNumberFormat="1" applyFont="1" applyFill="1" applyBorder="1" applyAlignment="1" applyProtection="1">
      <alignment horizontal="left"/>
    </xf>
    <xf numFmtId="0" fontId="27" fillId="0" borderId="0" xfId="0" applyFont="1" applyFill="1" applyBorder="1" applyAlignment="1" applyProtection="1">
      <alignment horizontal="left"/>
    </xf>
    <xf numFmtId="0" fontId="5" fillId="2" borderId="13" xfId="0" applyNumberFormat="1" applyFont="1" applyFill="1" applyBorder="1" applyAlignment="1" applyProtection="1">
      <alignment horizontal="center"/>
    </xf>
    <xf numFmtId="0" fontId="5" fillId="2" borderId="13" xfId="0" applyFont="1" applyFill="1" applyBorder="1" applyAlignment="1" applyProtection="1">
      <alignment horizontal="center"/>
    </xf>
    <xf numFmtId="0" fontId="10" fillId="3" borderId="4" xfId="0" applyFont="1" applyFill="1" applyBorder="1" applyAlignment="1" applyProtection="1">
      <alignment horizontal="center"/>
    </xf>
    <xf numFmtId="0" fontId="9" fillId="3" borderId="11" xfId="0" applyFont="1" applyFill="1" applyBorder="1" applyAlignment="1" applyProtection="1">
      <alignment horizontal="center"/>
    </xf>
    <xf numFmtId="0" fontId="2" fillId="3" borderId="15" xfId="0" applyFont="1" applyFill="1" applyBorder="1" applyAlignment="1" applyProtection="1">
      <alignment horizontal="center"/>
    </xf>
    <xf numFmtId="0" fontId="5" fillId="2" borderId="0" xfId="0" applyFont="1" applyFill="1" applyBorder="1" applyProtection="1"/>
    <xf numFmtId="0" fontId="6" fillId="3" borderId="0" xfId="0" applyFont="1" applyFill="1" applyBorder="1" applyAlignment="1" applyProtection="1">
      <alignment horizontal="justify" vertical="center"/>
    </xf>
    <xf numFmtId="164" fontId="6" fillId="3" borderId="0" xfId="0" applyNumberFormat="1" applyFont="1" applyFill="1" applyBorder="1" applyAlignment="1" applyProtection="1">
      <alignment horizontal="center"/>
    </xf>
    <xf numFmtId="0" fontId="20" fillId="3" borderId="4" xfId="0" applyFont="1" applyFill="1" applyBorder="1" applyProtection="1"/>
    <xf numFmtId="49" fontId="20" fillId="4" borderId="16" xfId="0" applyNumberFormat="1" applyFont="1" applyFill="1" applyBorder="1" applyProtection="1"/>
    <xf numFmtId="0" fontId="20" fillId="4" borderId="16" xfId="0" applyNumberFormat="1" applyFont="1" applyFill="1" applyBorder="1" applyAlignment="1" applyProtection="1">
      <alignment horizontal="center"/>
    </xf>
    <xf numFmtId="0" fontId="20" fillId="4" borderId="19" xfId="0" applyNumberFormat="1" applyFont="1" applyFill="1" applyBorder="1" applyAlignment="1" applyProtection="1">
      <alignment horizontal="center"/>
    </xf>
    <xf numFmtId="49" fontId="22" fillId="4" borderId="16" xfId="0" applyNumberFormat="1" applyFont="1" applyFill="1" applyBorder="1" applyProtection="1"/>
    <xf numFmtId="0" fontId="6" fillId="3" borderId="0" xfId="0" applyFont="1" applyFill="1" applyBorder="1" applyAlignment="1" applyProtection="1">
      <alignment horizontal="center"/>
    </xf>
    <xf numFmtId="0" fontId="6" fillId="3" borderId="0" xfId="0" applyFont="1" applyFill="1" applyBorder="1" applyProtection="1"/>
    <xf numFmtId="0" fontId="20" fillId="0" borderId="0" xfId="0" applyNumberFormat="1" applyFont="1" applyBorder="1" applyProtection="1"/>
    <xf numFmtId="0" fontId="0" fillId="0" borderId="20" xfId="0" applyBorder="1" applyProtection="1"/>
    <xf numFmtId="0" fontId="0" fillId="0" borderId="21" xfId="0" applyBorder="1" applyProtection="1"/>
    <xf numFmtId="0" fontId="6" fillId="3" borderId="22" xfId="0" applyFont="1" applyFill="1" applyBorder="1" applyProtection="1"/>
    <xf numFmtId="0" fontId="20" fillId="2" borderId="13" xfId="0" applyFont="1" applyFill="1" applyBorder="1" applyProtection="1"/>
    <xf numFmtId="49" fontId="20" fillId="0" borderId="23" xfId="0" applyNumberFormat="1" applyFont="1" applyFill="1" applyBorder="1" applyAlignment="1" applyProtection="1">
      <alignment horizontal="center"/>
    </xf>
    <xf numFmtId="164" fontId="20" fillId="0" borderId="23" xfId="0" applyNumberFormat="1" applyFont="1" applyFill="1" applyBorder="1" applyAlignment="1" applyProtection="1">
      <alignment horizontal="center"/>
    </xf>
    <xf numFmtId="164" fontId="20" fillId="0" borderId="24" xfId="0" applyNumberFormat="1" applyFont="1" applyFill="1" applyBorder="1" applyAlignment="1" applyProtection="1">
      <alignment horizontal="center"/>
    </xf>
    <xf numFmtId="0" fontId="20" fillId="0" borderId="24" xfId="0" applyFont="1" applyFill="1" applyBorder="1" applyProtection="1"/>
    <xf numFmtId="0" fontId="20" fillId="0" borderId="25" xfId="0" applyFont="1" applyFill="1" applyBorder="1" applyProtection="1"/>
    <xf numFmtId="0" fontId="20" fillId="0" borderId="0" xfId="0" applyFont="1" applyBorder="1" applyProtection="1"/>
    <xf numFmtId="49" fontId="20" fillId="0" borderId="26" xfId="0" applyNumberFormat="1" applyFont="1" applyFill="1" applyBorder="1" applyAlignment="1" applyProtection="1">
      <alignment horizontal="center"/>
    </xf>
    <xf numFmtId="49" fontId="20" fillId="0" borderId="27" xfId="0" applyNumberFormat="1" applyFont="1" applyFill="1" applyBorder="1" applyAlignment="1" applyProtection="1">
      <alignment horizontal="center"/>
    </xf>
    <xf numFmtId="49" fontId="20" fillId="0" borderId="28" xfId="0" applyNumberFormat="1" applyFont="1" applyFill="1" applyBorder="1" applyAlignment="1" applyProtection="1">
      <alignment horizontal="center"/>
    </xf>
    <xf numFmtId="164" fontId="20" fillId="0" borderId="29" xfId="0" applyNumberFormat="1" applyFont="1" applyFill="1" applyBorder="1" applyAlignment="1" applyProtection="1">
      <alignment horizontal="center"/>
    </xf>
    <xf numFmtId="164" fontId="20" fillId="0" borderId="30" xfId="0" applyNumberFormat="1" applyFont="1" applyFill="1" applyBorder="1" applyAlignment="1" applyProtection="1">
      <alignment horizontal="center"/>
    </xf>
    <xf numFmtId="164" fontId="20" fillId="0" borderId="31" xfId="0" applyNumberFormat="1" applyFont="1" applyFill="1" applyBorder="1" applyAlignment="1" applyProtection="1">
      <alignment horizontal="center"/>
    </xf>
    <xf numFmtId="0" fontId="5" fillId="3" borderId="0" xfId="0" applyFont="1" applyFill="1" applyBorder="1" applyProtection="1"/>
    <xf numFmtId="0" fontId="22" fillId="2" borderId="13" xfId="0" applyFont="1" applyFill="1" applyBorder="1" applyProtection="1"/>
    <xf numFmtId="0" fontId="22" fillId="3" borderId="4" xfId="0" applyFont="1" applyFill="1" applyBorder="1" applyProtection="1"/>
    <xf numFmtId="49" fontId="22" fillId="3" borderId="32" xfId="0" applyNumberFormat="1" applyFont="1" applyFill="1" applyBorder="1" applyProtection="1"/>
    <xf numFmtId="0" fontId="22" fillId="0" borderId="0" xfId="0" applyNumberFormat="1" applyFont="1" applyBorder="1" applyProtection="1"/>
    <xf numFmtId="0" fontId="22" fillId="0" borderId="0" xfId="0" applyFont="1" applyBorder="1" applyProtection="1"/>
    <xf numFmtId="49" fontId="22" fillId="3" borderId="10" xfId="0" applyNumberFormat="1" applyFont="1" applyFill="1" applyBorder="1" applyProtection="1"/>
    <xf numFmtId="49" fontId="25" fillId="3" borderId="34" xfId="0" applyNumberFormat="1" applyFont="1" applyFill="1" applyBorder="1" applyProtection="1"/>
    <xf numFmtId="0" fontId="25" fillId="3" borderId="27" xfId="0" applyFont="1" applyFill="1" applyBorder="1" applyProtection="1"/>
    <xf numFmtId="0" fontId="25" fillId="3" borderId="35" xfId="0" applyFont="1" applyFill="1" applyBorder="1" applyProtection="1"/>
    <xf numFmtId="0" fontId="22" fillId="3" borderId="0" xfId="0" applyFont="1" applyFill="1" applyBorder="1" applyAlignment="1" applyProtection="1">
      <alignment horizontal="center"/>
    </xf>
    <xf numFmtId="0" fontId="0" fillId="2" borderId="36" xfId="0" applyFill="1" applyBorder="1" applyProtection="1"/>
    <xf numFmtId="0" fontId="6" fillId="3" borderId="38" xfId="0" applyFont="1" applyFill="1" applyBorder="1" applyProtection="1"/>
    <xf numFmtId="0" fontId="6" fillId="3" borderId="38" xfId="0" applyFont="1" applyFill="1" applyBorder="1" applyAlignment="1" applyProtection="1">
      <alignment horizontal="center"/>
    </xf>
    <xf numFmtId="0" fontId="0" fillId="0" borderId="39" xfId="0" applyNumberFormat="1" applyBorder="1" applyProtection="1"/>
    <xf numFmtId="0" fontId="0" fillId="5" borderId="39" xfId="0" applyNumberFormat="1" applyFill="1" applyBorder="1" applyProtection="1"/>
    <xf numFmtId="0" fontId="20" fillId="5" borderId="0" xfId="0" applyNumberFormat="1" applyFont="1" applyFill="1" applyBorder="1" applyProtection="1"/>
    <xf numFmtId="0" fontId="0" fillId="2" borderId="39" xfId="0" applyFill="1" applyBorder="1" applyProtection="1"/>
    <xf numFmtId="0" fontId="0" fillId="5" borderId="39" xfId="0" applyFill="1" applyBorder="1" applyProtection="1"/>
    <xf numFmtId="0" fontId="20" fillId="5" borderId="0" xfId="0" applyFont="1" applyFill="1" applyBorder="1" applyProtection="1"/>
    <xf numFmtId="0" fontId="0" fillId="5" borderId="17" xfId="0" applyFill="1" applyBorder="1" applyProtection="1"/>
    <xf numFmtId="0" fontId="20" fillId="5" borderId="18" xfId="0" applyFont="1" applyFill="1" applyBorder="1" applyProtection="1"/>
    <xf numFmtId="0" fontId="20" fillId="5" borderId="18" xfId="0" applyNumberFormat="1" applyFont="1" applyFill="1" applyBorder="1" applyProtection="1"/>
    <xf numFmtId="0" fontId="5" fillId="2" borderId="39" xfId="0" applyFont="1" applyFill="1" applyBorder="1" applyProtection="1"/>
    <xf numFmtId="0" fontId="38" fillId="6" borderId="0" xfId="0" applyFont="1" applyFill="1" applyBorder="1" applyProtection="1"/>
    <xf numFmtId="49" fontId="38" fillId="6" borderId="0" xfId="0" applyNumberFormat="1" applyFont="1" applyFill="1" applyBorder="1" applyProtection="1"/>
    <xf numFmtId="0" fontId="39" fillId="6" borderId="0" xfId="0" applyFont="1" applyFill="1" applyBorder="1" applyAlignment="1" applyProtection="1">
      <alignment horizontal="center"/>
    </xf>
    <xf numFmtId="0" fontId="39" fillId="6" borderId="0" xfId="0" applyFont="1" applyFill="1" applyBorder="1" applyProtection="1"/>
    <xf numFmtId="49" fontId="39" fillId="6" borderId="0" xfId="0" applyNumberFormat="1" applyFont="1" applyFill="1" applyBorder="1" applyProtection="1"/>
    <xf numFmtId="0" fontId="39" fillId="6" borderId="0" xfId="0" applyNumberFormat="1" applyFont="1" applyFill="1" applyBorder="1" applyAlignment="1" applyProtection="1">
      <alignment horizontal="center"/>
    </xf>
    <xf numFmtId="0" fontId="5" fillId="2" borderId="40" xfId="0" applyFont="1" applyFill="1" applyBorder="1" applyProtection="1"/>
    <xf numFmtId="0" fontId="38" fillId="6" borderId="4" xfId="0" applyFont="1" applyFill="1" applyBorder="1" applyProtection="1"/>
    <xf numFmtId="0" fontId="5" fillId="2" borderId="17" xfId="0" applyFont="1" applyFill="1" applyBorder="1" applyProtection="1"/>
    <xf numFmtId="0" fontId="38" fillId="6" borderId="18" xfId="0" applyFont="1" applyFill="1" applyBorder="1" applyProtection="1"/>
    <xf numFmtId="49" fontId="39" fillId="6" borderId="18" xfId="0" applyNumberFormat="1" applyFont="1" applyFill="1" applyBorder="1" applyProtection="1"/>
    <xf numFmtId="0" fontId="39" fillId="6" borderId="18" xfId="0" applyNumberFormat="1" applyFont="1" applyFill="1" applyBorder="1" applyAlignment="1" applyProtection="1">
      <alignment horizontal="center"/>
    </xf>
    <xf numFmtId="0" fontId="21" fillId="7" borderId="41" xfId="0" applyNumberFormat="1" applyFont="1" applyFill="1" applyBorder="1" applyAlignment="1" applyProtection="1">
      <alignment horizontal="center"/>
      <protection locked="0"/>
    </xf>
    <xf numFmtId="0" fontId="21" fillId="7" borderId="42" xfId="0" applyNumberFormat="1" applyFont="1" applyFill="1" applyBorder="1" applyAlignment="1" applyProtection="1">
      <alignment horizontal="center"/>
      <protection locked="0"/>
    </xf>
    <xf numFmtId="0" fontId="21" fillId="7" borderId="43" xfId="0" applyNumberFormat="1" applyFont="1" applyFill="1" applyBorder="1" applyAlignment="1" applyProtection="1">
      <alignment horizontal="center"/>
      <protection locked="0"/>
    </xf>
    <xf numFmtId="0" fontId="40" fillId="7" borderId="44" xfId="0" applyNumberFormat="1" applyFont="1" applyFill="1" applyBorder="1" applyAlignment="1" applyProtection="1">
      <alignment horizontal="center"/>
      <protection locked="0"/>
    </xf>
    <xf numFmtId="0" fontId="40" fillId="7" borderId="45" xfId="0" applyNumberFormat="1" applyFont="1" applyFill="1" applyBorder="1" applyAlignment="1" applyProtection="1">
      <alignment horizontal="center"/>
      <protection locked="0"/>
    </xf>
    <xf numFmtId="0" fontId="40" fillId="7" borderId="46" xfId="0" applyNumberFormat="1" applyFont="1" applyFill="1" applyBorder="1" applyAlignment="1" applyProtection="1">
      <alignment horizontal="center"/>
      <protection locked="0"/>
    </xf>
    <xf numFmtId="0" fontId="40" fillId="7" borderId="47" xfId="0" applyNumberFormat="1" applyFont="1" applyFill="1" applyBorder="1" applyAlignment="1" applyProtection="1">
      <alignment horizontal="center"/>
      <protection locked="0"/>
    </xf>
    <xf numFmtId="0" fontId="40" fillId="7" borderId="48" xfId="0" applyNumberFormat="1" applyFont="1" applyFill="1" applyBorder="1" applyAlignment="1" applyProtection="1">
      <alignment horizontal="center"/>
      <protection locked="0"/>
    </xf>
    <xf numFmtId="0" fontId="40" fillId="7" borderId="49" xfId="0" applyNumberFormat="1" applyFont="1" applyFill="1" applyBorder="1" applyAlignment="1" applyProtection="1">
      <alignment horizontal="center"/>
      <protection locked="0"/>
    </xf>
    <xf numFmtId="0" fontId="40" fillId="7" borderId="41" xfId="0" applyNumberFormat="1" applyFont="1" applyFill="1" applyBorder="1" applyAlignment="1" applyProtection="1">
      <alignment horizontal="center"/>
      <protection locked="0"/>
    </xf>
    <xf numFmtId="0" fontId="40" fillId="7" borderId="42" xfId="0" applyNumberFormat="1" applyFont="1" applyFill="1" applyBorder="1" applyAlignment="1" applyProtection="1">
      <alignment horizontal="center"/>
      <protection locked="0"/>
    </xf>
    <xf numFmtId="0" fontId="40" fillId="7" borderId="43" xfId="0" applyNumberFormat="1" applyFont="1" applyFill="1" applyBorder="1" applyAlignment="1" applyProtection="1">
      <alignment horizontal="center"/>
      <protection locked="0"/>
    </xf>
    <xf numFmtId="0" fontId="40" fillId="7" borderId="50" xfId="0" applyNumberFormat="1" applyFont="1" applyFill="1" applyBorder="1" applyAlignment="1" applyProtection="1">
      <alignment horizontal="center"/>
      <protection locked="0"/>
    </xf>
    <xf numFmtId="0" fontId="40" fillId="7" borderId="51" xfId="0" applyNumberFormat="1" applyFont="1" applyFill="1" applyBorder="1" applyAlignment="1" applyProtection="1">
      <alignment horizontal="center"/>
      <protection locked="0"/>
    </xf>
    <xf numFmtId="0" fontId="40" fillId="7" borderId="52" xfId="0" applyNumberFormat="1" applyFont="1" applyFill="1" applyBorder="1" applyAlignment="1" applyProtection="1">
      <alignment horizontal="center"/>
      <protection locked="0"/>
    </xf>
    <xf numFmtId="49" fontId="34" fillId="3" borderId="0" xfId="0" applyNumberFormat="1" applyFont="1" applyFill="1" applyBorder="1" applyAlignment="1" applyProtection="1">
      <alignment horizontal="left" vertical="center"/>
    </xf>
    <xf numFmtId="0" fontId="17" fillId="7" borderId="53" xfId="0" applyFont="1" applyFill="1" applyBorder="1" applyAlignment="1" applyProtection="1">
      <alignment horizontal="left"/>
      <protection locked="0"/>
    </xf>
    <xf numFmtId="0" fontId="36" fillId="4" borderId="16" xfId="0" applyNumberFormat="1" applyFont="1" applyFill="1" applyBorder="1" applyAlignment="1" applyProtection="1">
      <alignment horizontal="center"/>
    </xf>
    <xf numFmtId="49" fontId="37" fillId="4" borderId="16" xfId="0" applyNumberFormat="1" applyFont="1" applyFill="1" applyBorder="1" applyProtection="1"/>
    <xf numFmtId="0" fontId="37" fillId="4" borderId="19" xfId="0" applyNumberFormat="1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left"/>
    </xf>
    <xf numFmtId="0" fontId="39" fillId="0" borderId="0" xfId="0" applyNumberFormat="1" applyFont="1" applyFill="1" applyBorder="1" applyProtection="1"/>
    <xf numFmtId="0" fontId="41" fillId="0" borderId="0" xfId="0" applyNumberFormat="1" applyFont="1" applyFill="1" applyBorder="1" applyProtection="1"/>
    <xf numFmtId="1" fontId="39" fillId="0" borderId="0" xfId="0" applyNumberFormat="1" applyFont="1" applyFill="1" applyBorder="1" applyProtection="1"/>
    <xf numFmtId="0" fontId="42" fillId="0" borderId="0" xfId="0" applyNumberFormat="1" applyFont="1" applyFill="1" applyBorder="1" applyProtection="1"/>
    <xf numFmtId="0" fontId="43" fillId="8" borderId="0" xfId="0" applyNumberFormat="1" applyFont="1" applyFill="1" applyBorder="1" applyProtection="1"/>
    <xf numFmtId="0" fontId="44" fillId="8" borderId="0" xfId="0" applyNumberFormat="1" applyFont="1" applyFill="1" applyBorder="1" applyProtection="1"/>
    <xf numFmtId="49" fontId="6" fillId="0" borderId="14" xfId="0" applyNumberFormat="1" applyFont="1" applyFill="1" applyBorder="1" applyAlignment="1" applyProtection="1">
      <alignment horizontal="left"/>
    </xf>
    <xf numFmtId="0" fontId="17" fillId="3" borderId="0" xfId="0" applyFont="1" applyFill="1" applyBorder="1" applyAlignment="1" applyProtection="1">
      <alignment horizontal="center"/>
    </xf>
    <xf numFmtId="0" fontId="22" fillId="3" borderId="33" xfId="0" applyFont="1" applyFill="1" applyBorder="1" applyProtection="1"/>
    <xf numFmtId="0" fontId="22" fillId="3" borderId="0" xfId="0" applyFont="1" applyFill="1" applyBorder="1" applyProtection="1"/>
    <xf numFmtId="0" fontId="22" fillId="3" borderId="9" xfId="0" applyFont="1" applyFill="1" applyBorder="1" applyProtection="1"/>
    <xf numFmtId="49" fontId="25" fillId="3" borderId="32" xfId="0" applyNumberFormat="1" applyFont="1" applyFill="1" applyBorder="1" applyAlignment="1" applyProtection="1">
      <alignment horizontal="left"/>
    </xf>
    <xf numFmtId="0" fontId="25" fillId="3" borderId="33" xfId="0" applyFont="1" applyFill="1" applyBorder="1" applyAlignment="1" applyProtection="1">
      <alignment horizontal="left"/>
    </xf>
    <xf numFmtId="0" fontId="25" fillId="3" borderId="54" xfId="0" applyFont="1" applyFill="1" applyBorder="1" applyAlignment="1" applyProtection="1">
      <alignment horizontal="left"/>
    </xf>
    <xf numFmtId="49" fontId="25" fillId="3" borderId="10" xfId="0" applyNumberFormat="1" applyFont="1" applyFill="1" applyBorder="1" applyAlignment="1" applyProtection="1">
      <alignment horizontal="left"/>
    </xf>
    <xf numFmtId="0" fontId="25" fillId="3" borderId="0" xfId="0" applyFont="1" applyFill="1" applyBorder="1" applyAlignment="1" applyProtection="1">
      <alignment horizontal="left"/>
    </xf>
    <xf numFmtId="0" fontId="25" fillId="3" borderId="9" xfId="0" applyFont="1" applyFill="1" applyBorder="1" applyAlignment="1" applyProtection="1">
      <alignment horizontal="left"/>
    </xf>
    <xf numFmtId="49" fontId="25" fillId="3" borderId="34" xfId="0" applyNumberFormat="1" applyFont="1" applyFill="1" applyBorder="1" applyAlignment="1" applyProtection="1">
      <alignment horizontal="left"/>
    </xf>
    <xf numFmtId="0" fontId="25" fillId="3" borderId="27" xfId="0" applyFont="1" applyFill="1" applyBorder="1" applyAlignment="1" applyProtection="1">
      <alignment horizontal="left"/>
    </xf>
    <xf numFmtId="0" fontId="25" fillId="3" borderId="35" xfId="0" applyFont="1" applyFill="1" applyBorder="1" applyAlignment="1" applyProtection="1">
      <alignment horizontal="left"/>
    </xf>
    <xf numFmtId="49" fontId="31" fillId="0" borderId="24" xfId="0" applyNumberFormat="1" applyFont="1" applyFill="1" applyBorder="1" applyAlignment="1" applyProtection="1">
      <alignment horizontal="left"/>
    </xf>
    <xf numFmtId="0" fontId="33" fillId="0" borderId="24" xfId="0" applyFont="1" applyFill="1" applyBorder="1" applyAlignment="1" applyProtection="1">
      <alignment horizontal="left"/>
    </xf>
    <xf numFmtId="49" fontId="29" fillId="0" borderId="55" xfId="0" applyNumberFormat="1" applyFont="1" applyFill="1" applyBorder="1" applyAlignment="1" applyProtection="1">
      <alignment horizontal="center" vertical="center"/>
    </xf>
    <xf numFmtId="0" fontId="29" fillId="0" borderId="56" xfId="0" applyFont="1" applyFill="1" applyBorder="1" applyAlignment="1" applyProtection="1">
      <alignment horizontal="center" vertical="center"/>
    </xf>
    <xf numFmtId="0" fontId="29" fillId="0" borderId="57" xfId="0" applyFont="1" applyFill="1" applyBorder="1" applyAlignment="1" applyProtection="1">
      <alignment horizontal="center" vertical="center"/>
    </xf>
    <xf numFmtId="49" fontId="20" fillId="0" borderId="59" xfId="0" applyNumberFormat="1" applyFont="1" applyFill="1" applyBorder="1" applyAlignment="1" applyProtection="1">
      <alignment horizontal="center" vertical="center"/>
    </xf>
    <xf numFmtId="49" fontId="20" fillId="0" borderId="60" xfId="0" applyNumberFormat="1" applyFont="1" applyFill="1" applyBorder="1" applyAlignment="1" applyProtection="1">
      <alignment horizontal="center" vertical="center"/>
    </xf>
    <xf numFmtId="0" fontId="35" fillId="7" borderId="58" xfId="0" applyFont="1" applyFill="1" applyBorder="1" applyAlignment="1" applyProtection="1">
      <alignment horizontal="left"/>
      <protection locked="0"/>
    </xf>
    <xf numFmtId="0" fontId="17" fillId="3" borderId="0" xfId="0" applyFont="1" applyFill="1" applyBorder="1" applyAlignment="1" applyProtection="1">
      <alignment horizontal="center"/>
    </xf>
    <xf numFmtId="49" fontId="18" fillId="3" borderId="0" xfId="0" applyNumberFormat="1" applyFont="1" applyFill="1" applyBorder="1" applyAlignment="1" applyProtection="1">
      <alignment horizontal="left" vertical="center" wrapText="1" readingOrder="1"/>
    </xf>
    <xf numFmtId="0" fontId="16" fillId="7" borderId="58" xfId="0" applyFont="1" applyFill="1" applyBorder="1" applyAlignment="1" applyProtection="1">
      <alignment horizontal="center"/>
      <protection locked="0"/>
    </xf>
    <xf numFmtId="49" fontId="2" fillId="3" borderId="0" xfId="0" applyNumberFormat="1" applyFont="1" applyFill="1" applyBorder="1" applyAlignment="1" applyProtection="1">
      <alignment horizontal="left" vertical="center" wrapText="1" readingOrder="1"/>
    </xf>
    <xf numFmtId="49" fontId="1" fillId="3" borderId="0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17" fillId="7" borderId="58" xfId="0" applyFont="1" applyFill="1" applyBorder="1" applyAlignment="1" applyProtection="1">
      <alignment horizontal="center"/>
      <protection locked="0"/>
    </xf>
    <xf numFmtId="49" fontId="12" fillId="3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49" fontId="31" fillId="0" borderId="24" xfId="0" applyNumberFormat="1" applyFont="1" applyFill="1" applyBorder="1" applyAlignment="1" applyProtection="1"/>
    <xf numFmtId="0" fontId="13" fillId="0" borderId="24" xfId="0" applyFont="1" applyFill="1" applyBorder="1" applyAlignment="1" applyProtection="1"/>
    <xf numFmtId="0" fontId="2" fillId="2" borderId="13" xfId="0" applyFont="1" applyFill="1" applyBorder="1" applyProtection="1"/>
    <xf numFmtId="0" fontId="2" fillId="0" borderId="0" xfId="0" applyFont="1" applyProtection="1"/>
    <xf numFmtId="0" fontId="2" fillId="0" borderId="0" xfId="0" applyNumberFormat="1" applyFont="1" applyBorder="1" applyProtection="1"/>
    <xf numFmtId="49" fontId="2" fillId="3" borderId="0" xfId="0" applyNumberFormat="1" applyFont="1" applyFill="1" applyBorder="1" applyAlignment="1" applyProtection="1">
      <alignment horizontal="left" vertical="center"/>
    </xf>
    <xf numFmtId="0" fontId="2" fillId="3" borderId="4" xfId="0" applyFont="1" applyFill="1" applyBorder="1" applyProtection="1"/>
    <xf numFmtId="0" fontId="2" fillId="0" borderId="0" xfId="0" applyFont="1" applyBorder="1" applyProtection="1"/>
    <xf numFmtId="0" fontId="6" fillId="0" borderId="4" xfId="0" applyFont="1" applyFill="1" applyBorder="1" applyAlignment="1" applyProtection="1">
      <alignment horizontal="left"/>
    </xf>
    <xf numFmtId="0" fontId="5" fillId="0" borderId="4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left"/>
    </xf>
    <xf numFmtId="0" fontId="10" fillId="0" borderId="4" xfId="0" applyFont="1" applyFill="1" applyBorder="1" applyAlignment="1" applyProtection="1">
      <alignment horizontal="left"/>
    </xf>
    <xf numFmtId="0" fontId="6" fillId="0" borderId="4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7" fillId="0" borderId="0" xfId="0" applyFont="1" applyFill="1" applyBorder="1" applyProtection="1"/>
    <xf numFmtId="49" fontId="6" fillId="0" borderId="0" xfId="0" applyNumberFormat="1" applyFont="1" applyFill="1" applyBorder="1" applyAlignment="1" applyProtection="1">
      <alignment horizontal="left"/>
    </xf>
    <xf numFmtId="49" fontId="3" fillId="0" borderId="4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49" fontId="9" fillId="3" borderId="12" xfId="0" applyNumberFormat="1" applyFont="1" applyFill="1" applyBorder="1" applyAlignment="1" applyProtection="1">
      <alignment horizontal="center"/>
    </xf>
    <xf numFmtId="0" fontId="6" fillId="0" borderId="17" xfId="0" applyNumberFormat="1" applyFont="1" applyFill="1" applyBorder="1" applyAlignment="1" applyProtection="1">
      <alignment horizontal="center"/>
    </xf>
    <xf numFmtId="0" fontId="6" fillId="0" borderId="18" xfId="0" applyNumberFormat="1" applyFont="1" applyFill="1" applyBorder="1" applyAlignment="1" applyProtection="1">
      <alignment horizontal="center"/>
    </xf>
    <xf numFmtId="0" fontId="6" fillId="3" borderId="21" xfId="0" applyFont="1" applyFill="1" applyBorder="1" applyAlignment="1" applyProtection="1">
      <alignment horizontal="center"/>
    </xf>
    <xf numFmtId="0" fontId="30" fillId="0" borderId="56" xfId="0" applyFont="1" applyFill="1" applyBorder="1" applyAlignment="1" applyProtection="1"/>
    <xf numFmtId="49" fontId="23" fillId="3" borderId="33" xfId="0" applyNumberFormat="1" applyFont="1" applyFill="1" applyBorder="1" applyAlignment="1" applyProtection="1"/>
    <xf numFmtId="0" fontId="22" fillId="3" borderId="33" xfId="0" applyFont="1" applyFill="1" applyBorder="1" applyAlignment="1" applyProtection="1"/>
    <xf numFmtId="0" fontId="22" fillId="3" borderId="54" xfId="0" applyFont="1" applyFill="1" applyBorder="1" applyAlignment="1" applyProtection="1"/>
    <xf numFmtId="49" fontId="25" fillId="3" borderId="10" xfId="0" applyNumberFormat="1" applyFont="1" applyFill="1" applyBorder="1" applyAlignment="1" applyProtection="1"/>
    <xf numFmtId="0" fontId="22" fillId="3" borderId="0" xfId="0" applyFont="1" applyFill="1" applyBorder="1" applyAlignment="1" applyProtection="1"/>
    <xf numFmtId="0" fontId="22" fillId="3" borderId="9" xfId="0" applyFont="1" applyFill="1" applyBorder="1" applyAlignment="1" applyProtection="1"/>
    <xf numFmtId="0" fontId="22" fillId="3" borderId="27" xfId="0" applyFont="1" applyFill="1" applyBorder="1" applyAlignment="1" applyProtection="1"/>
    <xf numFmtId="49" fontId="3" fillId="3" borderId="37" xfId="0" applyNumberFormat="1" applyFont="1" applyFill="1" applyBorder="1" applyProtection="1"/>
  </cellXfs>
  <cellStyles count="1">
    <cellStyle name="Normal" xfId="0" builtinId="0"/>
  </cellStyles>
  <dxfs count="4">
    <dxf>
      <font>
        <color theme="0"/>
      </font>
      <fill>
        <patternFill>
          <bgColor rgb="FFFF0000"/>
        </patternFill>
      </fill>
    </dxf>
    <dxf>
      <font>
        <b/>
        <color rgb="FF000000"/>
      </font>
      <fill>
        <patternFill patternType="solid">
          <fgColor indexed="16"/>
          <bgColor indexed="11"/>
        </patternFill>
      </fill>
    </dxf>
    <dxf>
      <font>
        <b/>
        <color rgb="FF000000"/>
      </font>
      <fill>
        <patternFill patternType="solid">
          <fgColor indexed="16"/>
          <bgColor indexed="11"/>
        </patternFill>
      </fill>
    </dxf>
    <dxf>
      <font>
        <color rgb="FFC00000"/>
      </font>
      <fill>
        <patternFill>
          <bgColor theme="0"/>
        </patternFill>
      </fill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CC99"/>
      <rgbColor rgb="00AAAAAA"/>
      <rgbColor rgb="00FFFFFF"/>
      <rgbColor rgb="00DD0806"/>
      <rgbColor rgb="000066CC"/>
      <rgbColor rgb="00333399"/>
      <rgbColor rgb="00003366"/>
      <rgbColor rgb="00000000"/>
      <rgbColor rgb="00FFFF00"/>
      <rgbColor rgb="00008080"/>
      <rgbColor rgb="00FF2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161925</xdr:rowOff>
    </xdr:from>
    <xdr:to>
      <xdr:col>2</xdr:col>
      <xdr:colOff>2638425</xdr:colOff>
      <xdr:row>2</xdr:row>
      <xdr:rowOff>57150</xdr:rowOff>
    </xdr:to>
    <xdr:pic>
      <xdr:nvPicPr>
        <xdr:cNvPr id="1049" name="image.png">
          <a:extLst>
            <a:ext uri="{FF2B5EF4-FFF2-40B4-BE49-F238E27FC236}">
              <a16:creationId xmlns:a16="http://schemas.microsoft.com/office/drawing/2014/main" id="{D0E80B68-E3DC-626F-2259-1BBAF08D1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9526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</xdr:row>
      <xdr:rowOff>0</xdr:rowOff>
    </xdr:from>
    <xdr:to>
      <xdr:col>1</xdr:col>
      <xdr:colOff>990600</xdr:colOff>
      <xdr:row>2</xdr:row>
      <xdr:rowOff>581025</xdr:rowOff>
    </xdr:to>
    <xdr:pic>
      <xdr:nvPicPr>
        <xdr:cNvPr id="2067" name="image.png">
          <a:extLst>
            <a:ext uri="{FF2B5EF4-FFF2-40B4-BE49-F238E27FC236}">
              <a16:creationId xmlns:a16="http://schemas.microsoft.com/office/drawing/2014/main" id="{3F3439EA-8FAD-7F87-5DA0-C253318E1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04775"/>
          <a:ext cx="12001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64364-4225-454A-81A3-040404BF42BA}">
  <sheetPr>
    <pageSetUpPr fitToPage="1"/>
  </sheetPr>
  <dimension ref="A1:GF100"/>
  <sheetViews>
    <sheetView showGridLines="0" showRowColHeaders="0" topLeftCell="B6" zoomScaleNormal="100" workbookViewId="0">
      <selection activeCell="D30" sqref="D30"/>
    </sheetView>
  </sheetViews>
  <sheetFormatPr defaultColWidth="0" defaultRowHeight="15" zeroHeight="1"/>
  <cols>
    <col min="1" max="1" width="5.5703125" style="42" hidden="1" customWidth="1"/>
    <col min="2" max="2" width="2.140625" style="42" customWidth="1"/>
    <col min="3" max="3" width="28.42578125" style="42" customWidth="1"/>
    <col min="4" max="4" width="16.42578125" style="42" customWidth="1"/>
    <col min="5" max="7" width="16.7109375" style="42" customWidth="1"/>
    <col min="8" max="8" width="16.42578125" style="42" customWidth="1"/>
    <col min="9" max="9" width="10.28515625" style="42" bestFit="1" customWidth="1"/>
    <col min="10" max="10" width="3" style="24" customWidth="1"/>
    <col min="11" max="11" width="9.140625" style="24" hidden="1" customWidth="1"/>
    <col min="12" max="13" width="9.140625" style="24" customWidth="1"/>
    <col min="14" max="14" width="2" style="145" customWidth="1"/>
    <col min="15" max="15" width="9" style="24" customWidth="1"/>
    <col min="16" max="188" width="8.7109375" style="24" customWidth="1"/>
    <col min="189" max="16384" width="8.7109375" style="25" hidden="1"/>
  </cols>
  <sheetData>
    <row r="1" spans="1:188" ht="48" customHeight="1">
      <c r="A1" s="24"/>
      <c r="B1" s="24"/>
      <c r="C1" s="24"/>
      <c r="D1" s="24"/>
      <c r="E1" s="24"/>
      <c r="F1" s="24"/>
      <c r="G1" s="24"/>
      <c r="H1" s="24"/>
      <c r="I1" s="24"/>
    </row>
    <row r="2" spans="1:188" ht="19.5">
      <c r="A2" s="26"/>
      <c r="B2" s="27"/>
      <c r="C2" s="28"/>
      <c r="D2" s="177" t="s">
        <v>0</v>
      </c>
      <c r="E2" s="178"/>
      <c r="F2" s="178"/>
      <c r="G2" s="178"/>
      <c r="H2" s="178"/>
      <c r="I2" s="178"/>
    </row>
    <row r="3" spans="1:188" ht="15.75">
      <c r="A3" s="26"/>
      <c r="B3" s="27"/>
      <c r="C3" s="29"/>
      <c r="D3" s="28"/>
      <c r="E3" s="28"/>
      <c r="F3" s="28"/>
      <c r="G3" s="28"/>
      <c r="H3" s="28"/>
      <c r="I3" s="28"/>
    </row>
    <row r="4" spans="1:188" ht="21.75" thickBot="1">
      <c r="A4" s="30"/>
      <c r="B4" s="183" t="s">
        <v>1</v>
      </c>
      <c r="C4" s="184"/>
      <c r="D4" s="184"/>
      <c r="E4" s="184"/>
      <c r="F4" s="184"/>
      <c r="G4" s="184"/>
      <c r="H4" s="184"/>
      <c r="I4" s="184"/>
    </row>
    <row r="5" spans="1:188" ht="19.5" thickTop="1">
      <c r="A5" s="26"/>
      <c r="B5" s="31"/>
      <c r="C5" s="28"/>
      <c r="D5" s="28"/>
      <c r="E5" s="28"/>
      <c r="F5" s="28"/>
      <c r="G5" s="28"/>
      <c r="H5" s="28"/>
      <c r="I5" s="28"/>
    </row>
    <row r="6" spans="1:188" s="34" customFormat="1" ht="23.25">
      <c r="A6" s="185"/>
      <c r="B6" s="32"/>
      <c r="C6" s="139" t="s">
        <v>2</v>
      </c>
      <c r="D6" s="172"/>
      <c r="E6" s="172"/>
      <c r="F6" s="172"/>
      <c r="G6" s="186"/>
      <c r="H6" s="173"/>
      <c r="I6" s="173"/>
      <c r="J6" s="187"/>
      <c r="K6" s="187"/>
      <c r="L6" s="187"/>
      <c r="M6" s="187"/>
      <c r="N6" s="146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7"/>
      <c r="BS6" s="187"/>
      <c r="BT6" s="187"/>
      <c r="BU6" s="187"/>
      <c r="BV6" s="187"/>
      <c r="BW6" s="187"/>
      <c r="BX6" s="187"/>
      <c r="BY6" s="187"/>
      <c r="BZ6" s="187"/>
      <c r="CA6" s="187"/>
      <c r="CB6" s="187"/>
      <c r="CC6" s="187"/>
      <c r="CD6" s="187"/>
      <c r="CE6" s="187"/>
      <c r="CF6" s="187"/>
      <c r="CG6" s="187"/>
      <c r="CH6" s="187"/>
      <c r="CI6" s="187"/>
      <c r="CJ6" s="187"/>
      <c r="CK6" s="187"/>
      <c r="CL6" s="187"/>
      <c r="CM6" s="187"/>
      <c r="CN6" s="187"/>
      <c r="CO6" s="187"/>
      <c r="CP6" s="187"/>
      <c r="CQ6" s="187"/>
      <c r="CR6" s="187"/>
      <c r="CS6" s="187"/>
      <c r="CT6" s="187"/>
      <c r="CU6" s="187"/>
      <c r="CV6" s="187"/>
      <c r="CW6" s="187"/>
      <c r="CX6" s="187"/>
      <c r="CY6" s="187"/>
      <c r="CZ6" s="187"/>
      <c r="DA6" s="187"/>
      <c r="DB6" s="187"/>
      <c r="DC6" s="187"/>
      <c r="DD6" s="187"/>
      <c r="DE6" s="187"/>
      <c r="DF6" s="187"/>
      <c r="DG6" s="187"/>
      <c r="DH6" s="187"/>
      <c r="DI6" s="187"/>
      <c r="DJ6" s="187"/>
      <c r="DK6" s="187"/>
      <c r="DL6" s="187"/>
      <c r="DM6" s="187"/>
      <c r="DN6" s="187"/>
      <c r="DO6" s="187"/>
      <c r="DP6" s="187"/>
      <c r="DQ6" s="187"/>
      <c r="DR6" s="187"/>
      <c r="DS6" s="187"/>
      <c r="DT6" s="187"/>
      <c r="DU6" s="187"/>
      <c r="DV6" s="187"/>
      <c r="DW6" s="187"/>
      <c r="DX6" s="187"/>
      <c r="DY6" s="187"/>
      <c r="DZ6" s="187"/>
      <c r="EA6" s="187"/>
      <c r="EB6" s="187"/>
      <c r="EC6" s="187"/>
      <c r="ED6" s="187"/>
      <c r="EE6" s="187"/>
      <c r="EF6" s="187"/>
      <c r="EG6" s="187"/>
      <c r="EH6" s="187"/>
      <c r="EI6" s="187"/>
      <c r="EJ6" s="187"/>
      <c r="EK6" s="187"/>
      <c r="EL6" s="187"/>
      <c r="EM6" s="187"/>
      <c r="EN6" s="187"/>
      <c r="EO6" s="187"/>
      <c r="EP6" s="187"/>
      <c r="EQ6" s="187"/>
      <c r="ER6" s="187"/>
      <c r="ES6" s="187"/>
      <c r="ET6" s="187"/>
      <c r="EU6" s="187"/>
      <c r="EV6" s="187"/>
      <c r="EW6" s="187"/>
      <c r="EX6" s="187"/>
      <c r="EY6" s="187"/>
      <c r="EZ6" s="187"/>
      <c r="FA6" s="187"/>
      <c r="FB6" s="187"/>
      <c r="FC6" s="187"/>
      <c r="FD6" s="187"/>
      <c r="FE6" s="187"/>
      <c r="FF6" s="187"/>
      <c r="FG6" s="187"/>
      <c r="FH6" s="187"/>
      <c r="FI6" s="187"/>
      <c r="FJ6" s="187"/>
      <c r="FK6" s="187"/>
      <c r="FL6" s="187"/>
      <c r="FM6" s="187"/>
      <c r="FN6" s="187"/>
      <c r="FO6" s="187"/>
      <c r="FP6" s="187"/>
      <c r="FQ6" s="187"/>
      <c r="FR6" s="187"/>
      <c r="FS6" s="187"/>
      <c r="FT6" s="187"/>
      <c r="FU6" s="187"/>
      <c r="FV6" s="187"/>
      <c r="FW6" s="187"/>
      <c r="FX6" s="187"/>
      <c r="FY6" s="187"/>
      <c r="FZ6" s="187"/>
      <c r="GA6" s="187"/>
      <c r="GB6" s="187"/>
      <c r="GC6" s="187"/>
      <c r="GD6" s="187"/>
      <c r="GE6" s="187"/>
      <c r="GF6" s="187"/>
    </row>
    <row r="7" spans="1:188" s="34" customFormat="1" ht="15.75">
      <c r="A7" s="185"/>
      <c r="B7" s="32"/>
      <c r="C7" s="33" t="s">
        <v>3</v>
      </c>
      <c r="D7" s="140"/>
      <c r="E7" s="140"/>
      <c r="F7" s="140"/>
      <c r="G7" s="188"/>
      <c r="H7" s="152"/>
      <c r="I7" s="152"/>
      <c r="J7" s="187"/>
      <c r="K7" s="187"/>
      <c r="L7" s="187"/>
      <c r="M7" s="187"/>
      <c r="N7" s="146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187"/>
      <c r="CS7" s="187"/>
      <c r="CT7" s="187"/>
      <c r="CU7" s="187"/>
      <c r="CV7" s="187"/>
      <c r="CW7" s="187"/>
      <c r="CX7" s="187"/>
      <c r="CY7" s="187"/>
      <c r="CZ7" s="187"/>
      <c r="DA7" s="187"/>
      <c r="DB7" s="187"/>
      <c r="DC7" s="187"/>
      <c r="DD7" s="187"/>
      <c r="DE7" s="187"/>
      <c r="DF7" s="187"/>
      <c r="DG7" s="187"/>
      <c r="DH7" s="187"/>
      <c r="DI7" s="187"/>
      <c r="DJ7" s="187"/>
      <c r="DK7" s="187"/>
      <c r="DL7" s="187"/>
      <c r="DM7" s="187"/>
      <c r="DN7" s="187"/>
      <c r="DO7" s="187"/>
      <c r="DP7" s="187"/>
      <c r="DQ7" s="187"/>
      <c r="DR7" s="187"/>
      <c r="DS7" s="187"/>
      <c r="DT7" s="187"/>
      <c r="DU7" s="187"/>
      <c r="DV7" s="187"/>
      <c r="DW7" s="187"/>
      <c r="DX7" s="187"/>
      <c r="DY7" s="187"/>
      <c r="DZ7" s="187"/>
      <c r="EA7" s="187"/>
      <c r="EB7" s="187"/>
      <c r="EC7" s="187"/>
      <c r="ED7" s="187"/>
      <c r="EE7" s="187"/>
      <c r="EF7" s="187"/>
      <c r="EG7" s="187"/>
      <c r="EH7" s="187"/>
      <c r="EI7" s="187"/>
      <c r="EJ7" s="187"/>
      <c r="EK7" s="187"/>
      <c r="EL7" s="187"/>
      <c r="EM7" s="187"/>
      <c r="EN7" s="187"/>
      <c r="EO7" s="187"/>
      <c r="EP7" s="187"/>
      <c r="EQ7" s="187"/>
      <c r="ER7" s="187"/>
      <c r="ES7" s="187"/>
      <c r="ET7" s="187"/>
      <c r="EU7" s="187"/>
      <c r="EV7" s="187"/>
      <c r="EW7" s="187"/>
      <c r="EX7" s="187"/>
      <c r="EY7" s="187"/>
      <c r="EZ7" s="187"/>
      <c r="FA7" s="187"/>
      <c r="FB7" s="187"/>
      <c r="FC7" s="187"/>
      <c r="FD7" s="187"/>
      <c r="FE7" s="187"/>
      <c r="FF7" s="187"/>
      <c r="FG7" s="187"/>
      <c r="FH7" s="187"/>
      <c r="FI7" s="187"/>
      <c r="FJ7" s="187"/>
      <c r="FK7" s="187"/>
      <c r="FL7" s="187"/>
      <c r="FM7" s="187"/>
      <c r="FN7" s="187"/>
      <c r="FO7" s="187"/>
      <c r="FP7" s="187"/>
      <c r="FQ7" s="187"/>
      <c r="FR7" s="187"/>
      <c r="FS7" s="187"/>
      <c r="FT7" s="187"/>
      <c r="FU7" s="187"/>
      <c r="FV7" s="187"/>
      <c r="FW7" s="187"/>
      <c r="FX7" s="187"/>
      <c r="FY7" s="187"/>
      <c r="FZ7" s="187"/>
      <c r="GA7" s="187"/>
      <c r="GB7" s="187"/>
      <c r="GC7" s="187"/>
      <c r="GD7" s="187"/>
      <c r="GE7" s="187"/>
      <c r="GF7" s="187"/>
    </row>
    <row r="8" spans="1:188" s="34" customFormat="1" ht="15.75">
      <c r="A8" s="35"/>
      <c r="B8" s="32"/>
      <c r="C8" s="36" t="s">
        <v>4</v>
      </c>
      <c r="D8" s="140"/>
      <c r="E8" s="140"/>
      <c r="F8" s="140"/>
      <c r="G8" s="186"/>
      <c r="H8" s="173"/>
      <c r="I8" s="173"/>
      <c r="J8" s="187"/>
      <c r="K8" s="187"/>
      <c r="L8" s="187"/>
      <c r="M8" s="187"/>
      <c r="N8" s="146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187"/>
      <c r="BN8" s="187"/>
      <c r="BO8" s="187"/>
      <c r="BP8" s="187"/>
      <c r="BQ8" s="187"/>
      <c r="BR8" s="187"/>
      <c r="BS8" s="187"/>
      <c r="BT8" s="187"/>
      <c r="BU8" s="187"/>
      <c r="BV8" s="187"/>
      <c r="BW8" s="187"/>
      <c r="BX8" s="187"/>
      <c r="BY8" s="187"/>
      <c r="BZ8" s="187"/>
      <c r="CA8" s="187"/>
      <c r="CB8" s="187"/>
      <c r="CC8" s="187"/>
      <c r="CD8" s="187"/>
      <c r="CE8" s="187"/>
      <c r="CF8" s="187"/>
      <c r="CG8" s="187"/>
      <c r="CH8" s="187"/>
      <c r="CI8" s="187"/>
      <c r="CJ8" s="187"/>
      <c r="CK8" s="187"/>
      <c r="CL8" s="187"/>
      <c r="CM8" s="187"/>
      <c r="CN8" s="187"/>
      <c r="CO8" s="187"/>
      <c r="CP8" s="187"/>
      <c r="CQ8" s="187"/>
      <c r="CR8" s="187"/>
      <c r="CS8" s="187"/>
      <c r="CT8" s="187"/>
      <c r="CU8" s="187"/>
      <c r="CV8" s="187"/>
      <c r="CW8" s="187"/>
      <c r="CX8" s="187"/>
      <c r="CY8" s="187"/>
      <c r="CZ8" s="187"/>
      <c r="DA8" s="187"/>
      <c r="DB8" s="187"/>
      <c r="DC8" s="187"/>
      <c r="DD8" s="187"/>
      <c r="DE8" s="187"/>
      <c r="DF8" s="187"/>
      <c r="DG8" s="187"/>
      <c r="DH8" s="187"/>
      <c r="DI8" s="187"/>
      <c r="DJ8" s="187"/>
      <c r="DK8" s="187"/>
      <c r="DL8" s="187"/>
      <c r="DM8" s="187"/>
      <c r="DN8" s="187"/>
      <c r="DO8" s="187"/>
      <c r="DP8" s="187"/>
      <c r="DQ8" s="187"/>
      <c r="DR8" s="187"/>
      <c r="DS8" s="187"/>
      <c r="DT8" s="187"/>
      <c r="DU8" s="187"/>
      <c r="DV8" s="187"/>
      <c r="DW8" s="187"/>
      <c r="DX8" s="187"/>
      <c r="DY8" s="187"/>
      <c r="DZ8" s="187"/>
      <c r="EA8" s="187"/>
      <c r="EB8" s="187"/>
      <c r="EC8" s="187"/>
      <c r="ED8" s="187"/>
      <c r="EE8" s="187"/>
      <c r="EF8" s="187"/>
      <c r="EG8" s="187"/>
      <c r="EH8" s="187"/>
      <c r="EI8" s="187"/>
      <c r="EJ8" s="187"/>
      <c r="EK8" s="187"/>
      <c r="EL8" s="187"/>
      <c r="EM8" s="187"/>
      <c r="EN8" s="187"/>
      <c r="EO8" s="187"/>
      <c r="EP8" s="187"/>
      <c r="EQ8" s="187"/>
      <c r="ER8" s="187"/>
      <c r="ES8" s="187"/>
      <c r="ET8" s="187"/>
      <c r="EU8" s="187"/>
      <c r="EV8" s="187"/>
      <c r="EW8" s="187"/>
      <c r="EX8" s="187"/>
      <c r="EY8" s="187"/>
      <c r="EZ8" s="187"/>
      <c r="FA8" s="187"/>
      <c r="FB8" s="187"/>
      <c r="FC8" s="187"/>
      <c r="FD8" s="187"/>
      <c r="FE8" s="187"/>
      <c r="FF8" s="187"/>
      <c r="FG8" s="187"/>
      <c r="FH8" s="187"/>
      <c r="FI8" s="187"/>
      <c r="FJ8" s="187"/>
      <c r="FK8" s="187"/>
      <c r="FL8" s="187"/>
      <c r="FM8" s="187"/>
      <c r="FN8" s="187"/>
      <c r="FO8" s="187"/>
      <c r="FP8" s="187"/>
      <c r="FQ8" s="187"/>
      <c r="FR8" s="187"/>
      <c r="FS8" s="187"/>
      <c r="FT8" s="187"/>
      <c r="FU8" s="187"/>
      <c r="FV8" s="187"/>
      <c r="FW8" s="187"/>
      <c r="FX8" s="187"/>
      <c r="FY8" s="187"/>
      <c r="FZ8" s="187"/>
      <c r="GA8" s="187"/>
      <c r="GB8" s="187"/>
      <c r="GC8" s="187"/>
      <c r="GD8" s="187"/>
      <c r="GE8" s="187"/>
      <c r="GF8" s="187"/>
    </row>
    <row r="9" spans="1:188" s="34" customFormat="1" ht="15.75">
      <c r="A9" s="185"/>
      <c r="B9" s="189"/>
      <c r="C9" s="36" t="s">
        <v>5</v>
      </c>
      <c r="D9" s="140"/>
      <c r="E9" s="140"/>
      <c r="F9" s="140"/>
      <c r="G9" s="37" t="s">
        <v>6</v>
      </c>
      <c r="H9" s="175"/>
      <c r="I9" s="175"/>
      <c r="J9" s="187"/>
      <c r="K9" s="187"/>
      <c r="L9" s="187"/>
      <c r="M9" s="187"/>
      <c r="N9" s="146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187"/>
      <c r="BN9" s="187"/>
      <c r="BO9" s="187"/>
      <c r="BP9" s="187"/>
      <c r="BQ9" s="187"/>
      <c r="BR9" s="187"/>
      <c r="BS9" s="187"/>
      <c r="BT9" s="187"/>
      <c r="BU9" s="187"/>
      <c r="BV9" s="187"/>
      <c r="BW9" s="187"/>
      <c r="BX9" s="187"/>
      <c r="BY9" s="187"/>
      <c r="BZ9" s="187"/>
      <c r="CA9" s="187"/>
      <c r="CB9" s="187"/>
      <c r="CC9" s="187"/>
      <c r="CD9" s="187"/>
      <c r="CE9" s="187"/>
      <c r="CF9" s="187"/>
      <c r="CG9" s="187"/>
      <c r="CH9" s="187"/>
      <c r="CI9" s="187"/>
      <c r="CJ9" s="187"/>
      <c r="CK9" s="187"/>
      <c r="CL9" s="187"/>
      <c r="CM9" s="187"/>
      <c r="CN9" s="187"/>
      <c r="CO9" s="187"/>
      <c r="CP9" s="187"/>
      <c r="CQ9" s="187"/>
      <c r="CR9" s="187"/>
      <c r="CS9" s="187"/>
      <c r="CT9" s="187"/>
      <c r="CU9" s="187"/>
      <c r="CV9" s="187"/>
      <c r="CW9" s="187"/>
      <c r="CX9" s="187"/>
      <c r="CY9" s="187"/>
      <c r="CZ9" s="187"/>
      <c r="DA9" s="187"/>
      <c r="DB9" s="187"/>
      <c r="DC9" s="187"/>
      <c r="DD9" s="187"/>
      <c r="DE9" s="187"/>
      <c r="DF9" s="187"/>
      <c r="DG9" s="187"/>
      <c r="DH9" s="187"/>
      <c r="DI9" s="187"/>
      <c r="DJ9" s="187"/>
      <c r="DK9" s="187"/>
      <c r="DL9" s="187"/>
      <c r="DM9" s="187"/>
      <c r="DN9" s="187"/>
      <c r="DO9" s="187"/>
      <c r="DP9" s="187"/>
      <c r="DQ9" s="187"/>
      <c r="DR9" s="187"/>
      <c r="DS9" s="187"/>
      <c r="DT9" s="187"/>
      <c r="DU9" s="187"/>
      <c r="DV9" s="187"/>
      <c r="DW9" s="187"/>
      <c r="DX9" s="187"/>
      <c r="DY9" s="187"/>
      <c r="DZ9" s="187"/>
      <c r="EA9" s="187"/>
      <c r="EB9" s="187"/>
      <c r="EC9" s="187"/>
      <c r="ED9" s="187"/>
      <c r="EE9" s="187"/>
      <c r="EF9" s="187"/>
      <c r="EG9" s="187"/>
      <c r="EH9" s="187"/>
      <c r="EI9" s="187"/>
      <c r="EJ9" s="187"/>
      <c r="EK9" s="187"/>
      <c r="EL9" s="187"/>
      <c r="EM9" s="187"/>
      <c r="EN9" s="187"/>
      <c r="EO9" s="187"/>
      <c r="EP9" s="187"/>
      <c r="EQ9" s="187"/>
      <c r="ER9" s="187"/>
      <c r="ES9" s="187"/>
      <c r="ET9" s="187"/>
      <c r="EU9" s="187"/>
      <c r="EV9" s="187"/>
      <c r="EW9" s="187"/>
      <c r="EX9" s="187"/>
      <c r="EY9" s="187"/>
      <c r="EZ9" s="187"/>
      <c r="FA9" s="187"/>
      <c r="FB9" s="187"/>
      <c r="FC9" s="187"/>
      <c r="FD9" s="187"/>
      <c r="FE9" s="187"/>
      <c r="FF9" s="187"/>
      <c r="FG9" s="187"/>
      <c r="FH9" s="187"/>
      <c r="FI9" s="187"/>
      <c r="FJ9" s="187"/>
      <c r="FK9" s="187"/>
      <c r="FL9" s="187"/>
      <c r="FM9" s="187"/>
      <c r="FN9" s="187"/>
      <c r="FO9" s="187"/>
      <c r="FP9" s="187"/>
      <c r="FQ9" s="187"/>
      <c r="FR9" s="187"/>
      <c r="FS9" s="187"/>
      <c r="FT9" s="187"/>
      <c r="FU9" s="187"/>
      <c r="FV9" s="187"/>
      <c r="FW9" s="187"/>
      <c r="FX9" s="187"/>
      <c r="FY9" s="187"/>
      <c r="FZ9" s="187"/>
      <c r="GA9" s="187"/>
      <c r="GB9" s="187"/>
      <c r="GC9" s="187"/>
      <c r="GD9" s="187"/>
      <c r="GE9" s="187"/>
      <c r="GF9" s="187"/>
    </row>
    <row r="10" spans="1:188" s="34" customFormat="1" ht="15.75">
      <c r="A10" s="35"/>
      <c r="B10" s="32"/>
      <c r="C10" s="36" t="s">
        <v>7</v>
      </c>
      <c r="D10" s="140"/>
      <c r="E10" s="140"/>
      <c r="F10" s="140"/>
      <c r="G10" s="37" t="s">
        <v>8</v>
      </c>
      <c r="H10" s="175"/>
      <c r="I10" s="175"/>
      <c r="J10" s="187"/>
      <c r="K10" s="187"/>
      <c r="L10" s="187"/>
      <c r="M10" s="187"/>
      <c r="N10" s="146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187"/>
      <c r="BR10" s="187"/>
      <c r="BS10" s="187"/>
      <c r="BT10" s="187"/>
      <c r="BU10" s="187"/>
      <c r="BV10" s="187"/>
      <c r="BW10" s="187"/>
      <c r="BX10" s="187"/>
      <c r="BY10" s="187"/>
      <c r="BZ10" s="187"/>
      <c r="CA10" s="187"/>
      <c r="CB10" s="187"/>
      <c r="CC10" s="187"/>
      <c r="CD10" s="187"/>
      <c r="CE10" s="187"/>
      <c r="CF10" s="187"/>
      <c r="CG10" s="187"/>
      <c r="CH10" s="187"/>
      <c r="CI10" s="187"/>
      <c r="CJ10" s="187"/>
      <c r="CK10" s="187"/>
      <c r="CL10" s="187"/>
      <c r="CM10" s="187"/>
      <c r="CN10" s="187"/>
      <c r="CO10" s="187"/>
      <c r="CP10" s="187"/>
      <c r="CQ10" s="187"/>
      <c r="CR10" s="187"/>
      <c r="CS10" s="187"/>
      <c r="CT10" s="187"/>
      <c r="CU10" s="187"/>
      <c r="CV10" s="187"/>
      <c r="CW10" s="187"/>
      <c r="CX10" s="187"/>
      <c r="CY10" s="187"/>
      <c r="CZ10" s="187"/>
      <c r="DA10" s="187"/>
      <c r="DB10" s="187"/>
      <c r="DC10" s="187"/>
      <c r="DD10" s="187"/>
      <c r="DE10" s="187"/>
      <c r="DF10" s="187"/>
      <c r="DG10" s="187"/>
      <c r="DH10" s="187"/>
      <c r="DI10" s="187"/>
      <c r="DJ10" s="187"/>
      <c r="DK10" s="187"/>
      <c r="DL10" s="187"/>
      <c r="DM10" s="187"/>
      <c r="DN10" s="187"/>
      <c r="DO10" s="187"/>
      <c r="DP10" s="187"/>
      <c r="DQ10" s="187"/>
      <c r="DR10" s="187"/>
      <c r="DS10" s="187"/>
      <c r="DT10" s="187"/>
      <c r="DU10" s="187"/>
      <c r="DV10" s="187"/>
      <c r="DW10" s="187"/>
      <c r="DX10" s="187"/>
      <c r="DY10" s="187"/>
      <c r="DZ10" s="187"/>
      <c r="EA10" s="187"/>
      <c r="EB10" s="187"/>
      <c r="EC10" s="187"/>
      <c r="ED10" s="187"/>
      <c r="EE10" s="187"/>
      <c r="EF10" s="187"/>
      <c r="EG10" s="187"/>
      <c r="EH10" s="187"/>
      <c r="EI10" s="187"/>
      <c r="EJ10" s="187"/>
      <c r="EK10" s="187"/>
      <c r="EL10" s="187"/>
      <c r="EM10" s="187"/>
      <c r="EN10" s="187"/>
      <c r="EO10" s="187"/>
      <c r="EP10" s="187"/>
      <c r="EQ10" s="187"/>
      <c r="ER10" s="187"/>
      <c r="ES10" s="187"/>
      <c r="ET10" s="187"/>
      <c r="EU10" s="187"/>
      <c r="EV10" s="187"/>
      <c r="EW10" s="187"/>
      <c r="EX10" s="187"/>
      <c r="EY10" s="187"/>
      <c r="EZ10" s="187"/>
      <c r="FA10" s="187"/>
      <c r="FB10" s="187"/>
      <c r="FC10" s="187"/>
      <c r="FD10" s="187"/>
      <c r="FE10" s="187"/>
      <c r="FF10" s="187"/>
      <c r="FG10" s="187"/>
      <c r="FH10" s="187"/>
      <c r="FI10" s="187"/>
      <c r="FJ10" s="187"/>
      <c r="FK10" s="187"/>
      <c r="FL10" s="187"/>
      <c r="FM10" s="187"/>
      <c r="FN10" s="187"/>
      <c r="FO10" s="187"/>
      <c r="FP10" s="187"/>
      <c r="FQ10" s="187"/>
      <c r="FR10" s="187"/>
      <c r="FS10" s="187"/>
      <c r="FT10" s="187"/>
      <c r="FU10" s="187"/>
      <c r="FV10" s="187"/>
      <c r="FW10" s="187"/>
      <c r="FX10" s="187"/>
      <c r="FY10" s="187"/>
      <c r="FZ10" s="187"/>
      <c r="GA10" s="187"/>
      <c r="GB10" s="187"/>
      <c r="GC10" s="187"/>
      <c r="GD10" s="187"/>
      <c r="GE10" s="187"/>
      <c r="GF10" s="187"/>
    </row>
    <row r="11" spans="1:188" s="34" customFormat="1" ht="15.75">
      <c r="A11" s="185"/>
      <c r="B11" s="189"/>
      <c r="C11" s="33" t="s">
        <v>9</v>
      </c>
      <c r="D11" s="140"/>
      <c r="E11" s="140"/>
      <c r="F11" s="140"/>
      <c r="G11" s="37" t="s">
        <v>10</v>
      </c>
      <c r="H11" s="179"/>
      <c r="I11" s="179"/>
      <c r="J11" s="187"/>
      <c r="K11" s="149">
        <v>1</v>
      </c>
      <c r="L11" s="187"/>
      <c r="M11" s="187"/>
      <c r="N11" s="190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187"/>
      <c r="BN11" s="187"/>
      <c r="BO11" s="187"/>
      <c r="BP11" s="187"/>
      <c r="BQ11" s="187"/>
      <c r="BR11" s="187"/>
      <c r="BS11" s="187"/>
      <c r="BT11" s="187"/>
      <c r="BU11" s="187"/>
      <c r="BV11" s="187"/>
      <c r="BW11" s="187"/>
      <c r="BX11" s="187"/>
      <c r="BY11" s="187"/>
      <c r="BZ11" s="187"/>
      <c r="CA11" s="187"/>
      <c r="CB11" s="187"/>
      <c r="CC11" s="187"/>
      <c r="CD11" s="187"/>
      <c r="CE11" s="187"/>
      <c r="CF11" s="187"/>
      <c r="CG11" s="187"/>
      <c r="CH11" s="187"/>
      <c r="CI11" s="187"/>
      <c r="CJ11" s="187"/>
      <c r="CK11" s="187"/>
      <c r="CL11" s="187"/>
      <c r="CM11" s="187"/>
      <c r="CN11" s="187"/>
      <c r="CO11" s="187"/>
      <c r="CP11" s="187"/>
      <c r="CQ11" s="187"/>
      <c r="CR11" s="187"/>
      <c r="CS11" s="187"/>
      <c r="CT11" s="187"/>
      <c r="CU11" s="187"/>
      <c r="CV11" s="187"/>
      <c r="CW11" s="187"/>
      <c r="CX11" s="187"/>
      <c r="CY11" s="187"/>
      <c r="CZ11" s="187"/>
      <c r="DA11" s="187"/>
      <c r="DB11" s="187"/>
      <c r="DC11" s="187"/>
      <c r="DD11" s="187"/>
      <c r="DE11" s="187"/>
      <c r="DF11" s="187"/>
      <c r="DG11" s="187"/>
      <c r="DH11" s="187"/>
      <c r="DI11" s="187"/>
      <c r="DJ11" s="187"/>
      <c r="DK11" s="187"/>
      <c r="DL11" s="187"/>
      <c r="DM11" s="187"/>
      <c r="DN11" s="187"/>
      <c r="DO11" s="187"/>
      <c r="DP11" s="187"/>
      <c r="DQ11" s="187"/>
      <c r="DR11" s="187"/>
      <c r="DS11" s="187"/>
      <c r="DT11" s="187"/>
      <c r="DU11" s="187"/>
      <c r="DV11" s="187"/>
      <c r="DW11" s="187"/>
      <c r="DX11" s="187"/>
      <c r="DY11" s="187"/>
      <c r="DZ11" s="187"/>
      <c r="EA11" s="187"/>
      <c r="EB11" s="187"/>
      <c r="EC11" s="187"/>
      <c r="ED11" s="187"/>
      <c r="EE11" s="187"/>
      <c r="EF11" s="187"/>
      <c r="EG11" s="187"/>
      <c r="EH11" s="187"/>
      <c r="EI11" s="187"/>
      <c r="EJ11" s="187"/>
      <c r="EK11" s="187"/>
      <c r="EL11" s="187"/>
      <c r="EM11" s="187"/>
      <c r="EN11" s="187"/>
      <c r="EO11" s="187"/>
      <c r="EP11" s="187"/>
      <c r="EQ11" s="187"/>
      <c r="ER11" s="187"/>
      <c r="ES11" s="187"/>
      <c r="ET11" s="187"/>
      <c r="EU11" s="187"/>
      <c r="EV11" s="187"/>
      <c r="EW11" s="187"/>
      <c r="EX11" s="187"/>
      <c r="EY11" s="187"/>
      <c r="EZ11" s="187"/>
      <c r="FA11" s="187"/>
      <c r="FB11" s="187"/>
      <c r="FC11" s="187"/>
      <c r="FD11" s="187"/>
      <c r="FE11" s="187"/>
      <c r="FF11" s="187"/>
      <c r="FG11" s="187"/>
      <c r="FH11" s="187"/>
      <c r="FI11" s="187"/>
      <c r="FJ11" s="187"/>
      <c r="FK11" s="187"/>
      <c r="FL11" s="187"/>
      <c r="FM11" s="187"/>
      <c r="FN11" s="187"/>
      <c r="FO11" s="187"/>
      <c r="FP11" s="187"/>
      <c r="FQ11" s="187"/>
      <c r="FR11" s="187"/>
      <c r="FS11" s="187"/>
      <c r="FT11" s="187"/>
      <c r="FU11" s="187"/>
      <c r="FV11" s="187"/>
      <c r="FW11" s="187"/>
      <c r="FX11" s="187"/>
      <c r="FY11" s="187"/>
      <c r="FZ11" s="187"/>
      <c r="GA11" s="187"/>
      <c r="GB11" s="187"/>
      <c r="GC11" s="187"/>
      <c r="GD11" s="187"/>
      <c r="GE11" s="187"/>
      <c r="GF11" s="187"/>
    </row>
    <row r="12" spans="1:188" ht="15.75">
      <c r="A12" s="38"/>
      <c r="B12" s="39"/>
      <c r="C12" s="29"/>
      <c r="D12" s="40"/>
      <c r="E12" s="40"/>
      <c r="F12" s="28"/>
      <c r="G12" s="41"/>
      <c r="H12" s="28"/>
      <c r="I12" s="28"/>
      <c r="K12" s="150"/>
    </row>
    <row r="13" spans="1:188" ht="15" customHeight="1">
      <c r="A13" s="26"/>
      <c r="B13" s="27"/>
      <c r="C13" s="176" t="s">
        <v>11</v>
      </c>
      <c r="D13" s="176"/>
      <c r="E13" s="176"/>
      <c r="F13" s="176"/>
      <c r="G13" s="176"/>
      <c r="H13" s="176"/>
      <c r="I13" s="176"/>
    </row>
    <row r="14" spans="1:188" ht="15.75" customHeight="1">
      <c r="A14" s="26"/>
      <c r="B14" s="27"/>
      <c r="C14" s="174" t="s">
        <v>12</v>
      </c>
      <c r="D14" s="174"/>
      <c r="E14" s="174"/>
      <c r="F14" s="174"/>
      <c r="G14" s="174"/>
      <c r="H14" s="174"/>
      <c r="I14" s="174"/>
    </row>
    <row r="15" spans="1:188" ht="6" customHeight="1">
      <c r="A15" s="26"/>
      <c r="B15" s="27"/>
      <c r="H15" s="43"/>
      <c r="I15" s="43"/>
    </row>
    <row r="16" spans="1:188" ht="21.75" thickBot="1">
      <c r="A16" s="30"/>
      <c r="B16" s="183" t="s">
        <v>13</v>
      </c>
      <c r="C16" s="184"/>
      <c r="D16" s="184"/>
      <c r="E16" s="184"/>
      <c r="F16" s="184"/>
      <c r="G16" s="184"/>
      <c r="H16" s="184"/>
      <c r="I16" s="184"/>
    </row>
    <row r="17" spans="1:19" ht="6" customHeight="1" thickTop="1" thickBot="1">
      <c r="A17" s="26"/>
      <c r="B17" s="27"/>
      <c r="C17" s="44"/>
      <c r="D17" s="28"/>
      <c r="E17" s="45"/>
      <c r="F17" s="45"/>
      <c r="G17" s="45"/>
      <c r="H17" s="45"/>
      <c r="I17" s="45"/>
    </row>
    <row r="18" spans="1:19" ht="16.5" thickTop="1">
      <c r="A18" s="26"/>
      <c r="B18" s="191"/>
      <c r="C18" s="151" t="s">
        <v>3</v>
      </c>
      <c r="D18" s="127"/>
      <c r="E18" s="128"/>
      <c r="F18" s="128"/>
      <c r="G18" s="128"/>
      <c r="H18" s="128"/>
      <c r="I18" s="129"/>
    </row>
    <row r="19" spans="1:19" ht="15.75">
      <c r="A19" s="26"/>
      <c r="B19" s="191"/>
      <c r="C19" s="151" t="s">
        <v>2</v>
      </c>
      <c r="D19" s="130"/>
      <c r="E19" s="131"/>
      <c r="F19" s="131"/>
      <c r="G19" s="131"/>
      <c r="H19" s="131"/>
      <c r="I19" s="132"/>
    </row>
    <row r="20" spans="1:19" ht="16.5" thickBot="1">
      <c r="A20" s="26"/>
      <c r="B20" s="191"/>
      <c r="C20" s="151" t="s">
        <v>14</v>
      </c>
      <c r="D20" s="124"/>
      <c r="E20" s="125"/>
      <c r="F20" s="125"/>
      <c r="G20" s="125"/>
      <c r="H20" s="125"/>
      <c r="I20" s="126"/>
    </row>
    <row r="21" spans="1:19" ht="6" customHeight="1" thickTop="1">
      <c r="A21" s="46"/>
      <c r="B21" s="192"/>
      <c r="C21" s="193"/>
      <c r="D21" s="194"/>
      <c r="E21" s="194"/>
      <c r="F21" s="194"/>
      <c r="G21" s="194"/>
      <c r="H21" s="194"/>
      <c r="I21" s="194"/>
    </row>
    <row r="22" spans="1:19" ht="21.75" thickBot="1">
      <c r="A22" s="47"/>
      <c r="B22" s="165" t="s">
        <v>15</v>
      </c>
      <c r="C22" s="166"/>
      <c r="D22" s="166"/>
      <c r="E22" s="166"/>
      <c r="F22" s="166"/>
      <c r="G22" s="166"/>
      <c r="H22" s="166"/>
      <c r="I22" s="166"/>
    </row>
    <row r="23" spans="1:19" ht="6" customHeight="1" thickTop="1" thickBot="1">
      <c r="A23" s="26"/>
      <c r="B23" s="191"/>
      <c r="C23" s="195"/>
      <c r="D23" s="193"/>
      <c r="E23" s="193"/>
      <c r="F23" s="193"/>
      <c r="G23" s="193"/>
      <c r="H23" s="193"/>
      <c r="I23" s="193"/>
      <c r="S23" s="71" t="s">
        <v>16</v>
      </c>
    </row>
    <row r="24" spans="1:19" ht="16.5" thickTop="1">
      <c r="A24" s="48">
        <v>310</v>
      </c>
      <c r="B24" s="196"/>
      <c r="C24" s="151" t="s">
        <v>17</v>
      </c>
      <c r="D24" s="127"/>
      <c r="E24" s="128"/>
      <c r="F24" s="128"/>
      <c r="G24" s="128"/>
      <c r="H24" s="128"/>
      <c r="I24" s="129"/>
      <c r="M24" s="49"/>
      <c r="N24" s="147"/>
    </row>
    <row r="25" spans="1:19" ht="15.75">
      <c r="A25" s="48">
        <v>310</v>
      </c>
      <c r="B25" s="196"/>
      <c r="C25" s="151" t="s">
        <v>18</v>
      </c>
      <c r="D25" s="130"/>
      <c r="E25" s="131"/>
      <c r="F25" s="131"/>
      <c r="G25" s="131"/>
      <c r="H25" s="131"/>
      <c r="I25" s="132"/>
    </row>
    <row r="26" spans="1:19" ht="15.75">
      <c r="A26" s="48">
        <v>310</v>
      </c>
      <c r="B26" s="196"/>
      <c r="C26" s="151" t="s">
        <v>19</v>
      </c>
      <c r="D26" s="130"/>
      <c r="E26" s="131"/>
      <c r="F26" s="131"/>
      <c r="G26" s="131"/>
      <c r="H26" s="131"/>
      <c r="I26" s="132"/>
    </row>
    <row r="27" spans="1:19">
      <c r="A27" s="26"/>
      <c r="B27" s="197"/>
      <c r="D27" s="50" t="s">
        <v>20</v>
      </c>
      <c r="E27" s="198"/>
      <c r="F27" s="198"/>
      <c r="G27" s="198"/>
      <c r="H27" s="198"/>
      <c r="I27" s="198"/>
    </row>
    <row r="28" spans="1:19" ht="6" customHeight="1">
      <c r="A28" s="26"/>
      <c r="B28" s="197"/>
      <c r="C28" s="51"/>
      <c r="D28" s="199"/>
      <c r="E28" s="198"/>
      <c r="F28" s="198"/>
      <c r="G28" s="198"/>
      <c r="H28" s="198"/>
      <c r="I28" s="198"/>
    </row>
    <row r="29" spans="1:19" ht="21.75" thickBot="1">
      <c r="A29" s="47"/>
      <c r="B29" s="165" t="s">
        <v>21</v>
      </c>
      <c r="C29" s="166"/>
      <c r="D29" s="166"/>
      <c r="E29" s="166"/>
      <c r="F29" s="166"/>
      <c r="G29" s="166"/>
      <c r="H29" s="166"/>
      <c r="I29" s="166"/>
    </row>
    <row r="30" spans="1:19" ht="6" customHeight="1" thickTop="1" thickBot="1">
      <c r="A30" s="26"/>
      <c r="B30" s="197"/>
      <c r="C30" s="200"/>
      <c r="D30" s="199"/>
      <c r="E30" s="198"/>
      <c r="F30" s="198"/>
      <c r="G30" s="198"/>
      <c r="H30" s="198"/>
      <c r="I30" s="198"/>
    </row>
    <row r="31" spans="1:19" ht="16.5" thickTop="1">
      <c r="A31" s="52"/>
      <c r="B31" s="196"/>
      <c r="C31" s="151" t="s">
        <v>22</v>
      </c>
      <c r="D31" s="127"/>
      <c r="E31" s="128"/>
      <c r="F31" s="128"/>
      <c r="G31" s="128"/>
      <c r="H31" s="128"/>
      <c r="I31" s="129"/>
    </row>
    <row r="32" spans="1:19" ht="15.75">
      <c r="A32" s="52"/>
      <c r="B32" s="196"/>
      <c r="C32" s="151" t="s">
        <v>23</v>
      </c>
      <c r="D32" s="130"/>
      <c r="E32" s="131"/>
      <c r="F32" s="131"/>
      <c r="G32" s="131"/>
      <c r="H32" s="131"/>
      <c r="I32" s="132"/>
    </row>
    <row r="33" spans="1:9" ht="15.75">
      <c r="A33" s="52"/>
      <c r="B33" s="196"/>
      <c r="C33" s="151" t="s">
        <v>24</v>
      </c>
      <c r="D33" s="130"/>
      <c r="E33" s="131"/>
      <c r="F33" s="131"/>
      <c r="G33" s="131"/>
      <c r="H33" s="131"/>
      <c r="I33" s="132"/>
    </row>
    <row r="34" spans="1:9" ht="15.75">
      <c r="A34" s="52"/>
      <c r="B34" s="196"/>
      <c r="C34" s="151" t="s">
        <v>25</v>
      </c>
      <c r="D34" s="130"/>
      <c r="E34" s="131"/>
      <c r="F34" s="131"/>
      <c r="G34" s="131"/>
      <c r="H34" s="131"/>
      <c r="I34" s="132"/>
    </row>
    <row r="35" spans="1:9" ht="15.75">
      <c r="A35" s="52"/>
      <c r="B35" s="196"/>
      <c r="C35" s="151" t="s">
        <v>26</v>
      </c>
      <c r="D35" s="130"/>
      <c r="E35" s="131"/>
      <c r="F35" s="131"/>
      <c r="G35" s="131"/>
      <c r="H35" s="131"/>
      <c r="I35" s="132"/>
    </row>
    <row r="36" spans="1:9" ht="16.5" thickBot="1">
      <c r="A36" s="52"/>
      <c r="B36" s="196"/>
      <c r="C36" s="151" t="s">
        <v>27</v>
      </c>
      <c r="D36" s="133"/>
      <c r="E36" s="134"/>
      <c r="F36" s="134"/>
      <c r="G36" s="134"/>
      <c r="H36" s="134"/>
      <c r="I36" s="135"/>
    </row>
    <row r="37" spans="1:9" ht="6" customHeight="1" thickTop="1" thickBot="1">
      <c r="A37" s="52"/>
      <c r="B37" s="196"/>
      <c r="C37" s="201"/>
      <c r="D37" s="53"/>
      <c r="E37" s="53"/>
      <c r="F37" s="53"/>
      <c r="G37" s="53"/>
      <c r="H37" s="53"/>
      <c r="I37" s="53"/>
    </row>
    <row r="38" spans="1:9" ht="17.25" thickTop="1" thickBot="1">
      <c r="A38" s="48">
        <v>310</v>
      </c>
      <c r="B38" s="196"/>
      <c r="C38" s="151" t="s">
        <v>28</v>
      </c>
      <c r="D38" s="136"/>
      <c r="E38" s="137"/>
      <c r="F38" s="137"/>
      <c r="G38" s="137"/>
      <c r="H38" s="137"/>
      <c r="I38" s="138"/>
    </row>
    <row r="39" spans="1:9" ht="17.25" thickTop="1" thickBot="1">
      <c r="A39" s="48">
        <v>310</v>
      </c>
      <c r="B39" s="196"/>
      <c r="C39" s="151" t="s">
        <v>29</v>
      </c>
      <c r="D39" s="136"/>
      <c r="E39" s="137"/>
      <c r="F39" s="137"/>
      <c r="G39" s="137"/>
      <c r="H39" s="137"/>
      <c r="I39" s="138"/>
    </row>
    <row r="40" spans="1:9" ht="6" customHeight="1" thickTop="1">
      <c r="A40" s="26"/>
      <c r="B40" s="191"/>
      <c r="C40" s="193"/>
      <c r="D40" s="198"/>
      <c r="E40" s="198"/>
      <c r="F40" s="198"/>
      <c r="G40" s="198"/>
      <c r="H40" s="198"/>
      <c r="I40" s="198"/>
    </row>
    <row r="41" spans="1:9" ht="21.75" thickBot="1">
      <c r="A41" s="47"/>
      <c r="B41" s="165" t="s">
        <v>30</v>
      </c>
      <c r="C41" s="166"/>
      <c r="D41" s="166"/>
      <c r="E41" s="166"/>
      <c r="F41" s="166"/>
      <c r="G41" s="166"/>
      <c r="H41" s="166"/>
      <c r="I41" s="166"/>
    </row>
    <row r="42" spans="1:9" ht="6" customHeight="1" thickTop="1" thickBot="1">
      <c r="A42" s="26"/>
      <c r="B42" s="202"/>
      <c r="C42" s="193"/>
      <c r="D42" s="198"/>
      <c r="E42" s="198"/>
      <c r="F42" s="198"/>
      <c r="G42" s="198"/>
      <c r="H42" s="198"/>
      <c r="I42" s="198"/>
    </row>
    <row r="43" spans="1:9" ht="16.5" thickTop="1">
      <c r="A43" s="48">
        <v>155</v>
      </c>
      <c r="B43" s="191"/>
      <c r="C43" s="151" t="s">
        <v>31</v>
      </c>
      <c r="D43" s="127"/>
      <c r="E43" s="128"/>
      <c r="F43" s="128"/>
      <c r="G43" s="128"/>
      <c r="H43" s="128"/>
      <c r="I43" s="129"/>
    </row>
    <row r="44" spans="1:9" ht="15.75">
      <c r="A44" s="48">
        <v>155</v>
      </c>
      <c r="B44" s="196"/>
      <c r="C44" s="151" t="s">
        <v>32</v>
      </c>
      <c r="D44" s="130"/>
      <c r="E44" s="131"/>
      <c r="F44" s="131"/>
      <c r="G44" s="131"/>
      <c r="H44" s="131"/>
      <c r="I44" s="132"/>
    </row>
    <row r="45" spans="1:9" ht="16.5" thickBot="1">
      <c r="A45" s="48">
        <v>0</v>
      </c>
      <c r="B45" s="196"/>
      <c r="C45" s="151" t="s">
        <v>33</v>
      </c>
      <c r="D45" s="133"/>
      <c r="E45" s="134"/>
      <c r="F45" s="134"/>
      <c r="G45" s="134"/>
      <c r="H45" s="134"/>
      <c r="I45" s="135"/>
    </row>
    <row r="46" spans="1:9" ht="15.75" thickTop="1">
      <c r="A46" s="26"/>
      <c r="B46" s="191"/>
      <c r="D46" s="54" t="s">
        <v>34</v>
      </c>
      <c r="E46" s="193"/>
      <c r="F46" s="193"/>
      <c r="G46" s="193"/>
      <c r="H46" s="193"/>
      <c r="I46" s="193"/>
    </row>
    <row r="47" spans="1:9" ht="6" customHeight="1">
      <c r="A47" s="26"/>
      <c r="B47" s="191"/>
      <c r="C47" s="55"/>
      <c r="D47" s="193"/>
      <c r="E47" s="193"/>
      <c r="F47" s="193"/>
      <c r="G47" s="193"/>
      <c r="H47" s="193"/>
      <c r="I47" s="193"/>
    </row>
    <row r="48" spans="1:9" ht="21.75" thickBot="1">
      <c r="A48" s="47"/>
      <c r="B48" s="165" t="s">
        <v>35</v>
      </c>
      <c r="C48" s="166"/>
      <c r="D48" s="166"/>
      <c r="E48" s="166"/>
      <c r="F48" s="166"/>
      <c r="G48" s="166"/>
      <c r="H48" s="166"/>
      <c r="I48" s="166"/>
    </row>
    <row r="49" spans="1:9" ht="6" customHeight="1" thickTop="1" thickBot="1">
      <c r="A49" s="26"/>
      <c r="B49" s="191"/>
      <c r="C49" s="195"/>
      <c r="D49" s="193"/>
      <c r="E49" s="193"/>
      <c r="F49" s="193"/>
      <c r="G49" s="193"/>
      <c r="H49" s="193"/>
      <c r="I49" s="193"/>
    </row>
    <row r="50" spans="1:9" ht="16.5" thickTop="1">
      <c r="A50" s="48">
        <v>775</v>
      </c>
      <c r="B50" s="196"/>
      <c r="C50" s="151" t="s">
        <v>36</v>
      </c>
      <c r="D50" s="127"/>
      <c r="E50" s="128"/>
      <c r="F50" s="128"/>
      <c r="G50" s="128"/>
      <c r="H50" s="128"/>
      <c r="I50" s="129"/>
    </row>
    <row r="51" spans="1:9" ht="15.75">
      <c r="A51" s="48">
        <v>1160</v>
      </c>
      <c r="B51" s="196"/>
      <c r="C51" s="151" t="s">
        <v>37</v>
      </c>
      <c r="D51" s="130"/>
      <c r="E51" s="131"/>
      <c r="F51" s="131"/>
      <c r="G51" s="131"/>
      <c r="H51" s="131"/>
      <c r="I51" s="132"/>
    </row>
    <row r="52" spans="1:9" ht="16.5" thickBot="1">
      <c r="A52" s="48">
        <v>1550</v>
      </c>
      <c r="B52" s="196"/>
      <c r="C52" s="151" t="s">
        <v>38</v>
      </c>
      <c r="D52" s="133"/>
      <c r="E52" s="134"/>
      <c r="F52" s="134"/>
      <c r="G52" s="134"/>
      <c r="H52" s="134"/>
      <c r="I52" s="135"/>
    </row>
    <row r="53" spans="1:9" ht="6" customHeight="1" thickTop="1">
      <c r="A53" s="26"/>
      <c r="B53" s="197"/>
      <c r="C53" s="199"/>
      <c r="D53" s="203"/>
      <c r="E53" s="204"/>
      <c r="F53" s="204"/>
      <c r="G53" s="204"/>
      <c r="H53" s="204"/>
      <c r="I53" s="204"/>
    </row>
    <row r="54" spans="1:9" ht="21.75" thickBot="1">
      <c r="A54" s="47"/>
      <c r="B54" s="165" t="s">
        <v>39</v>
      </c>
      <c r="C54" s="166"/>
      <c r="D54" s="166"/>
      <c r="E54" s="166"/>
      <c r="F54" s="166"/>
      <c r="G54" s="166"/>
      <c r="H54" s="166"/>
      <c r="I54" s="166"/>
    </row>
    <row r="55" spans="1:9" ht="6" customHeight="1" thickTop="1" thickBot="1">
      <c r="A55" s="26"/>
      <c r="B55" s="197"/>
      <c r="C55" s="200"/>
      <c r="D55" s="198"/>
      <c r="E55" s="198"/>
      <c r="F55" s="198"/>
      <c r="G55" s="198"/>
      <c r="H55" s="198"/>
      <c r="I55" s="198"/>
    </row>
    <row r="56" spans="1:9" ht="16.5" thickTop="1">
      <c r="A56" s="56">
        <v>465</v>
      </c>
      <c r="B56" s="197"/>
      <c r="C56" s="151" t="s">
        <v>40</v>
      </c>
      <c r="D56" s="127"/>
      <c r="E56" s="128"/>
      <c r="F56" s="128"/>
      <c r="G56" s="128"/>
      <c r="H56" s="128"/>
      <c r="I56" s="129"/>
    </row>
    <row r="57" spans="1:9" ht="15.75">
      <c r="A57" s="57">
        <v>465</v>
      </c>
      <c r="B57" s="197"/>
      <c r="C57" s="151" t="s">
        <v>41</v>
      </c>
      <c r="D57" s="130"/>
      <c r="E57" s="131"/>
      <c r="F57" s="131"/>
      <c r="G57" s="131"/>
      <c r="H57" s="131"/>
      <c r="I57" s="132"/>
    </row>
    <row r="58" spans="1:9" ht="16.5" thickBot="1">
      <c r="A58" s="56">
        <v>620</v>
      </c>
      <c r="B58" s="197"/>
      <c r="C58" s="151" t="s">
        <v>42</v>
      </c>
      <c r="D58" s="133"/>
      <c r="E58" s="134"/>
      <c r="F58" s="134"/>
      <c r="G58" s="134"/>
      <c r="H58" s="134"/>
      <c r="I58" s="135"/>
    </row>
    <row r="59" spans="1:9" ht="6" customHeight="1" thickTop="1">
      <c r="A59" s="52"/>
      <c r="B59" s="58"/>
      <c r="C59" s="28"/>
      <c r="D59" s="59"/>
      <c r="E59" s="60"/>
      <c r="F59" s="205"/>
      <c r="G59" s="205"/>
      <c r="H59" s="205"/>
      <c r="I59" s="205"/>
    </row>
    <row r="60" spans="1:9" ht="21.75" thickBot="1">
      <c r="A60" s="47"/>
      <c r="B60" s="165" t="s">
        <v>43</v>
      </c>
      <c r="C60" s="166"/>
      <c r="D60" s="166"/>
      <c r="E60" s="166"/>
      <c r="F60" s="166"/>
      <c r="G60" s="166"/>
      <c r="H60" s="166"/>
      <c r="I60" s="166"/>
    </row>
    <row r="61" spans="1:9" ht="6" customHeight="1" thickTop="1">
      <c r="A61" s="26"/>
      <c r="B61" s="27"/>
      <c r="C61" s="44"/>
      <c r="D61" s="28"/>
      <c r="E61" s="45"/>
      <c r="F61" s="45"/>
      <c r="G61" s="45"/>
      <c r="H61" s="45"/>
      <c r="I61" s="45"/>
    </row>
    <row r="62" spans="1:9">
      <c r="A62" s="61"/>
      <c r="B62" s="144" t="s">
        <v>44</v>
      </c>
      <c r="D62" s="28"/>
      <c r="E62" s="28"/>
      <c r="F62" s="28"/>
      <c r="G62" s="62"/>
      <c r="H62" s="63"/>
      <c r="I62" s="63"/>
    </row>
    <row r="63" spans="1:9">
      <c r="A63" s="26"/>
      <c r="B63" s="64"/>
      <c r="C63" s="65" t="s">
        <v>45</v>
      </c>
      <c r="D63" s="66">
        <v>99</v>
      </c>
      <c r="E63" s="206"/>
      <c r="F63" s="207"/>
      <c r="G63" s="207"/>
      <c r="H63" s="207"/>
      <c r="I63" s="207"/>
    </row>
    <row r="64" spans="1:9">
      <c r="A64" s="26"/>
      <c r="B64" s="27"/>
      <c r="C64" s="65" t="s">
        <v>46</v>
      </c>
      <c r="D64" s="67">
        <f t="shared" ref="D64:I64" si="0">SUMPRODUCT(D24:D58,$A$24:$A$58)</f>
        <v>0</v>
      </c>
      <c r="E64" s="67">
        <f t="shared" si="0"/>
        <v>0</v>
      </c>
      <c r="F64" s="67">
        <f t="shared" si="0"/>
        <v>0</v>
      </c>
      <c r="G64" s="67">
        <f t="shared" si="0"/>
        <v>0</v>
      </c>
      <c r="H64" s="67">
        <f t="shared" si="0"/>
        <v>0</v>
      </c>
      <c r="I64" s="67">
        <f t="shared" si="0"/>
        <v>0</v>
      </c>
    </row>
    <row r="65" spans="1:188">
      <c r="A65" s="30"/>
      <c r="B65" s="28"/>
      <c r="C65" s="142" t="s">
        <v>47</v>
      </c>
      <c r="D65" s="143">
        <f t="shared" ref="D65:I65" si="1">IF(D$64=0,0,78)</f>
        <v>0</v>
      </c>
      <c r="E65" s="143">
        <f t="shared" si="1"/>
        <v>0</v>
      </c>
      <c r="F65" s="143">
        <f t="shared" si="1"/>
        <v>0</v>
      </c>
      <c r="G65" s="143">
        <f t="shared" si="1"/>
        <v>0</v>
      </c>
      <c r="H65" s="143">
        <f t="shared" si="1"/>
        <v>0</v>
      </c>
      <c r="I65" s="143">
        <f t="shared" si="1"/>
        <v>0</v>
      </c>
    </row>
    <row r="66" spans="1:188">
      <c r="A66" s="61"/>
      <c r="B66" s="144" t="s">
        <v>48</v>
      </c>
      <c r="D66" s="28"/>
      <c r="E66" s="28"/>
      <c r="F66" s="28"/>
      <c r="G66" s="62"/>
      <c r="H66" s="63"/>
      <c r="I66" s="63"/>
    </row>
    <row r="67" spans="1:188">
      <c r="A67" s="26"/>
      <c r="B67" s="27"/>
      <c r="C67" s="68" t="s">
        <v>49</v>
      </c>
      <c r="D67" s="141">
        <f t="shared" ref="D67:I67" si="2">IF(D$64=0,0,-78)</f>
        <v>0</v>
      </c>
      <c r="E67" s="141">
        <f t="shared" si="2"/>
        <v>0</v>
      </c>
      <c r="F67" s="141">
        <f t="shared" si="2"/>
        <v>0</v>
      </c>
      <c r="G67" s="141">
        <f t="shared" si="2"/>
        <v>0</v>
      </c>
      <c r="H67" s="141">
        <f t="shared" si="2"/>
        <v>0</v>
      </c>
      <c r="I67" s="141">
        <f t="shared" si="2"/>
        <v>0</v>
      </c>
    </row>
    <row r="68" spans="1:188">
      <c r="A68" s="26"/>
      <c r="B68" s="27"/>
      <c r="C68" s="68" t="s">
        <v>50</v>
      </c>
      <c r="D68" s="141">
        <f>IF(D$64=0,0,0)</f>
        <v>0</v>
      </c>
      <c r="E68" s="141">
        <f t="shared" ref="E68:I70" si="3">IF(E$64=0,0,0)</f>
        <v>0</v>
      </c>
      <c r="F68" s="141">
        <f t="shared" si="3"/>
        <v>0</v>
      </c>
      <c r="G68" s="141">
        <f t="shared" si="3"/>
        <v>0</v>
      </c>
      <c r="H68" s="141">
        <f t="shared" si="3"/>
        <v>0</v>
      </c>
      <c r="I68" s="141">
        <f t="shared" si="3"/>
        <v>0</v>
      </c>
    </row>
    <row r="69" spans="1:188">
      <c r="A69" s="26"/>
      <c r="B69" s="27"/>
      <c r="C69" s="68" t="s">
        <v>51</v>
      </c>
      <c r="D69" s="141">
        <f>IF(D$64=0,0,0)</f>
        <v>0</v>
      </c>
      <c r="E69" s="141">
        <f t="shared" si="3"/>
        <v>0</v>
      </c>
      <c r="F69" s="141">
        <f t="shared" si="3"/>
        <v>0</v>
      </c>
      <c r="G69" s="141">
        <f t="shared" si="3"/>
        <v>0</v>
      </c>
      <c r="H69" s="141">
        <f t="shared" si="3"/>
        <v>0</v>
      </c>
      <c r="I69" s="141">
        <f t="shared" si="3"/>
        <v>0</v>
      </c>
    </row>
    <row r="70" spans="1:188">
      <c r="A70" s="26"/>
      <c r="B70" s="27"/>
      <c r="C70" s="68" t="s">
        <v>52</v>
      </c>
      <c r="D70" s="141">
        <f>IF(D$64=0,0,0)</f>
        <v>0</v>
      </c>
      <c r="E70" s="141">
        <f t="shared" si="3"/>
        <v>0</v>
      </c>
      <c r="F70" s="141">
        <f t="shared" si="3"/>
        <v>0</v>
      </c>
      <c r="G70" s="141">
        <f t="shared" si="3"/>
        <v>0</v>
      </c>
      <c r="H70" s="141">
        <f t="shared" si="3"/>
        <v>0</v>
      </c>
      <c r="I70" s="141">
        <f t="shared" si="3"/>
        <v>0</v>
      </c>
    </row>
    <row r="71" spans="1:188" ht="15.75" thickBot="1">
      <c r="A71" s="26"/>
      <c r="B71" s="27"/>
      <c r="C71" s="28"/>
      <c r="D71" s="69"/>
      <c r="E71" s="70"/>
      <c r="F71" s="70"/>
      <c r="G71" s="70"/>
      <c r="H71" s="70"/>
      <c r="I71" s="70"/>
      <c r="J71" s="71"/>
      <c r="M71" s="71"/>
      <c r="O71" s="71"/>
    </row>
    <row r="72" spans="1:188" ht="16.5" thickTop="1" thickBot="1">
      <c r="A72" s="26"/>
      <c r="B72" s="27"/>
      <c r="C72" s="72"/>
      <c r="D72" s="72"/>
      <c r="E72" s="208" t="s">
        <v>53</v>
      </c>
      <c r="F72" s="73"/>
      <c r="G72" s="72"/>
      <c r="H72" s="208" t="s">
        <v>54</v>
      </c>
      <c r="I72" s="74"/>
      <c r="J72" s="71"/>
      <c r="M72" s="71"/>
      <c r="O72" s="71"/>
    </row>
    <row r="73" spans="1:188" s="81" customFormat="1" ht="16.5" thickTop="1" thickBot="1">
      <c r="A73" s="75"/>
      <c r="B73" s="64"/>
      <c r="C73" s="76" t="s">
        <v>55</v>
      </c>
      <c r="D73" s="77"/>
      <c r="E73" s="78">
        <f>SUM(D63:I65)+SUM(D67:I67)</f>
        <v>99</v>
      </c>
      <c r="F73" s="79"/>
      <c r="G73" s="77"/>
      <c r="H73" s="78">
        <f>SUM(D63:I65)</f>
        <v>99</v>
      </c>
      <c r="I73" s="80"/>
      <c r="K73" s="71"/>
      <c r="L73" s="71"/>
      <c r="M73" s="71"/>
      <c r="N73" s="145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71"/>
      <c r="DL73" s="71"/>
      <c r="DM73" s="71"/>
      <c r="DN73" s="71"/>
      <c r="DO73" s="71"/>
      <c r="DP73" s="71"/>
      <c r="DQ73" s="71"/>
      <c r="DR73" s="71"/>
      <c r="DS73" s="71"/>
      <c r="DT73" s="71"/>
      <c r="DU73" s="71"/>
      <c r="DV73" s="71"/>
      <c r="DW73" s="71"/>
      <c r="DX73" s="71"/>
      <c r="DY73" s="71"/>
      <c r="DZ73" s="71"/>
      <c r="EA73" s="71"/>
      <c r="EB73" s="71"/>
      <c r="EC73" s="71"/>
      <c r="ED73" s="71"/>
      <c r="EE73" s="71"/>
      <c r="EF73" s="71"/>
      <c r="EG73" s="71"/>
      <c r="EH73" s="71"/>
      <c r="EI73" s="71"/>
      <c r="EJ73" s="71"/>
      <c r="EK73" s="71"/>
      <c r="EL73" s="71"/>
      <c r="EM73" s="71"/>
      <c r="EN73" s="71"/>
      <c r="EO73" s="71"/>
      <c r="EP73" s="71"/>
      <c r="EQ73" s="71"/>
      <c r="ER73" s="71"/>
      <c r="ES73" s="71"/>
      <c r="ET73" s="71"/>
      <c r="EU73" s="71"/>
      <c r="EV73" s="71"/>
      <c r="EW73" s="71"/>
      <c r="EX73" s="71"/>
      <c r="EY73" s="71"/>
      <c r="EZ73" s="71"/>
      <c r="FA73" s="71"/>
      <c r="FB73" s="71"/>
      <c r="FC73" s="71"/>
      <c r="FD73" s="71"/>
      <c r="FE73" s="71"/>
      <c r="FF73" s="71"/>
      <c r="FG73" s="71"/>
      <c r="FH73" s="71"/>
      <c r="FI73" s="71"/>
      <c r="FJ73" s="71"/>
      <c r="FK73" s="71"/>
      <c r="FL73" s="71"/>
      <c r="FM73" s="71"/>
      <c r="FN73" s="71"/>
      <c r="FO73" s="71"/>
      <c r="FP73" s="71"/>
      <c r="FQ73" s="71"/>
      <c r="FR73" s="71"/>
      <c r="FS73" s="71"/>
      <c r="FT73" s="71"/>
      <c r="FU73" s="71"/>
      <c r="FV73" s="71"/>
      <c r="FW73" s="71"/>
      <c r="FX73" s="71"/>
      <c r="FY73" s="71"/>
      <c r="FZ73" s="71"/>
      <c r="GA73" s="71"/>
      <c r="GB73" s="71"/>
      <c r="GC73" s="71"/>
      <c r="GD73" s="71"/>
      <c r="GE73" s="71"/>
      <c r="GF73" s="71"/>
    </row>
    <row r="74" spans="1:188" s="81" customFormat="1" ht="15.75" thickTop="1">
      <c r="A74" s="75"/>
      <c r="B74" s="64"/>
      <c r="C74" s="170" t="s">
        <v>56</v>
      </c>
      <c r="D74" s="82" t="s">
        <v>57</v>
      </c>
      <c r="E74" s="83" t="s">
        <v>58</v>
      </c>
      <c r="F74" s="83" t="s">
        <v>59</v>
      </c>
      <c r="G74" s="82" t="s">
        <v>57</v>
      </c>
      <c r="H74" s="83" t="s">
        <v>58</v>
      </c>
      <c r="I74" s="84" t="s">
        <v>59</v>
      </c>
      <c r="J74" s="71"/>
      <c r="K74" s="71"/>
      <c r="L74" s="71"/>
      <c r="M74" s="71"/>
      <c r="N74" s="145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/>
      <c r="ED74" s="71"/>
      <c r="EE74" s="71"/>
      <c r="EF74" s="71"/>
      <c r="EG74" s="71"/>
      <c r="EH74" s="71"/>
      <c r="EI74" s="71"/>
      <c r="EJ74" s="71"/>
      <c r="EK74" s="71"/>
      <c r="EL74" s="71"/>
      <c r="EM74" s="71"/>
      <c r="EN74" s="71"/>
      <c r="EO74" s="71"/>
      <c r="EP74" s="71"/>
      <c r="EQ74" s="71"/>
      <c r="ER74" s="71"/>
      <c r="ES74" s="71"/>
      <c r="ET74" s="71"/>
      <c r="EU74" s="71"/>
      <c r="EV74" s="71"/>
      <c r="EW74" s="71"/>
      <c r="EX74" s="71"/>
      <c r="EY74" s="71"/>
      <c r="EZ74" s="71"/>
      <c r="FA74" s="71"/>
      <c r="FB74" s="71"/>
      <c r="FC74" s="71"/>
      <c r="FD74" s="71"/>
      <c r="FE74" s="71"/>
      <c r="FF74" s="71"/>
      <c r="FG74" s="71"/>
      <c r="FH74" s="71"/>
      <c r="FI74" s="71"/>
      <c r="FJ74" s="71"/>
      <c r="FK74" s="71"/>
      <c r="FL74" s="71"/>
      <c r="FM74" s="71"/>
      <c r="FN74" s="71"/>
      <c r="FO74" s="71"/>
      <c r="FP74" s="71"/>
      <c r="FQ74" s="71"/>
      <c r="FR74" s="71"/>
      <c r="FS74" s="71"/>
      <c r="FT74" s="71"/>
      <c r="FU74" s="71"/>
      <c r="FV74" s="71"/>
      <c r="FW74" s="71"/>
      <c r="FX74" s="71"/>
      <c r="FY74" s="71"/>
      <c r="FZ74" s="71"/>
      <c r="GA74" s="71"/>
      <c r="GB74" s="71"/>
      <c r="GC74" s="71"/>
      <c r="GD74" s="71"/>
      <c r="GE74" s="71"/>
      <c r="GF74" s="71"/>
    </row>
    <row r="75" spans="1:188" s="81" customFormat="1" ht="15.75" thickBot="1">
      <c r="A75" s="75"/>
      <c r="B75" s="64"/>
      <c r="C75" s="171"/>
      <c r="D75" s="85">
        <f>ROUND(E73/3,0)</f>
        <v>33</v>
      </c>
      <c r="E75" s="86">
        <f>D75</f>
        <v>33</v>
      </c>
      <c r="F75" s="86">
        <f>E73-D75-E75</f>
        <v>33</v>
      </c>
      <c r="G75" s="85">
        <f>ROUND(H73/3,0)</f>
        <v>33</v>
      </c>
      <c r="H75" s="86">
        <f>G75</f>
        <v>33</v>
      </c>
      <c r="I75" s="87">
        <f>H73-G75-H75</f>
        <v>33</v>
      </c>
      <c r="J75" s="71"/>
      <c r="K75" s="71"/>
      <c r="L75" s="71"/>
      <c r="M75" s="24"/>
      <c r="N75" s="145"/>
      <c r="O75" s="24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/>
      <c r="ES75" s="71"/>
      <c r="ET75" s="71"/>
      <c r="EU75" s="71"/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1"/>
      <c r="FH75" s="71"/>
      <c r="FI75" s="71"/>
      <c r="FJ75" s="71"/>
      <c r="FK75" s="71"/>
      <c r="FL75" s="71"/>
      <c r="FM75" s="71"/>
      <c r="FN75" s="71"/>
      <c r="FO75" s="71"/>
      <c r="FP75" s="71"/>
      <c r="FQ75" s="71"/>
      <c r="FR75" s="71"/>
      <c r="FS75" s="71"/>
      <c r="FT75" s="71"/>
      <c r="FU75" s="71"/>
      <c r="FV75" s="71"/>
      <c r="FW75" s="71"/>
      <c r="FX75" s="71"/>
      <c r="FY75" s="71"/>
      <c r="FZ75" s="71"/>
      <c r="GA75" s="71"/>
      <c r="GB75" s="71"/>
      <c r="GC75" s="71"/>
      <c r="GD75" s="71"/>
      <c r="GE75" s="71"/>
      <c r="GF75" s="71"/>
    </row>
    <row r="76" spans="1:188" ht="15.75" thickTop="1">
      <c r="A76" s="61"/>
      <c r="B76" s="88"/>
      <c r="C76" s="28"/>
      <c r="D76" s="28"/>
      <c r="E76" s="28"/>
      <c r="F76" s="28"/>
      <c r="G76" s="62"/>
      <c r="H76" s="63"/>
      <c r="I76" s="63"/>
    </row>
    <row r="77" spans="1:188" ht="15.75">
      <c r="A77" s="26"/>
      <c r="B77" s="27"/>
      <c r="C77" s="167" t="s">
        <v>60</v>
      </c>
      <c r="D77" s="209"/>
      <c r="E77" s="168"/>
      <c r="F77" s="168"/>
      <c r="G77" s="168"/>
      <c r="H77" s="168"/>
      <c r="I77" s="169"/>
    </row>
    <row r="78" spans="1:188">
      <c r="A78" s="38"/>
      <c r="B78" s="39"/>
      <c r="C78" s="28"/>
      <c r="D78" s="28"/>
      <c r="E78" s="28"/>
      <c r="F78" s="28"/>
      <c r="G78" s="62"/>
      <c r="H78" s="63"/>
      <c r="I78" s="63"/>
    </row>
    <row r="79" spans="1:188" s="93" customFormat="1" ht="12.75">
      <c r="A79" s="89"/>
      <c r="B79" s="90"/>
      <c r="C79" s="91" t="s">
        <v>61</v>
      </c>
      <c r="D79" s="153"/>
      <c r="E79" s="210" t="s">
        <v>62</v>
      </c>
      <c r="F79" s="211"/>
      <c r="G79" s="211"/>
      <c r="H79" s="211"/>
      <c r="I79" s="212"/>
      <c r="J79" s="92"/>
      <c r="K79" s="92"/>
      <c r="L79" s="92"/>
      <c r="M79" s="92"/>
      <c r="N79" s="148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  <c r="BT79" s="92"/>
      <c r="BU79" s="92"/>
      <c r="BV79" s="92"/>
      <c r="BW79" s="92"/>
      <c r="BX79" s="92"/>
      <c r="BY79" s="92"/>
      <c r="BZ79" s="92"/>
      <c r="CA79" s="92"/>
      <c r="CB79" s="92"/>
      <c r="CC79" s="92"/>
      <c r="CD79" s="92"/>
      <c r="CE79" s="92"/>
      <c r="CF79" s="92"/>
      <c r="CG79" s="92"/>
      <c r="CH79" s="92"/>
      <c r="CI79" s="92"/>
      <c r="CJ79" s="92"/>
      <c r="CK79" s="92"/>
      <c r="CL79" s="92"/>
      <c r="CM79" s="92"/>
      <c r="CN79" s="92"/>
      <c r="CO79" s="92"/>
      <c r="CP79" s="92"/>
      <c r="CQ79" s="92"/>
      <c r="CR79" s="92"/>
      <c r="CS79" s="92"/>
      <c r="CT79" s="92"/>
      <c r="CU79" s="92"/>
      <c r="CV79" s="92"/>
      <c r="CW79" s="92"/>
      <c r="CX79" s="92"/>
      <c r="CY79" s="92"/>
      <c r="CZ79" s="92"/>
      <c r="DA79" s="92"/>
      <c r="DB79" s="92"/>
      <c r="DC79" s="92"/>
      <c r="DD79" s="92"/>
      <c r="DE79" s="92"/>
      <c r="DF79" s="92"/>
      <c r="DG79" s="92"/>
      <c r="DH79" s="92"/>
      <c r="DI79" s="92"/>
      <c r="DJ79" s="92"/>
      <c r="DK79" s="92"/>
      <c r="DL79" s="92"/>
      <c r="DM79" s="92"/>
      <c r="DN79" s="92"/>
      <c r="DO79" s="92"/>
      <c r="DP79" s="92"/>
      <c r="DQ79" s="92"/>
      <c r="DR79" s="92"/>
      <c r="DS79" s="92"/>
      <c r="DT79" s="92"/>
      <c r="DU79" s="92"/>
      <c r="DV79" s="92"/>
      <c r="DW79" s="92"/>
      <c r="DX79" s="92"/>
      <c r="DY79" s="92"/>
      <c r="DZ79" s="92"/>
      <c r="EA79" s="92"/>
      <c r="EB79" s="92"/>
      <c r="EC79" s="92"/>
      <c r="ED79" s="92"/>
      <c r="EE79" s="92"/>
      <c r="EF79" s="92"/>
      <c r="EG79" s="92"/>
      <c r="EH79" s="92"/>
      <c r="EI79" s="92"/>
      <c r="EJ79" s="92"/>
      <c r="EK79" s="92"/>
      <c r="EL79" s="92"/>
      <c r="EM79" s="92"/>
      <c r="EN79" s="92"/>
      <c r="EO79" s="92"/>
      <c r="EP79" s="92"/>
      <c r="EQ79" s="92"/>
      <c r="ER79" s="92"/>
      <c r="ES79" s="92"/>
      <c r="ET79" s="92"/>
      <c r="EU79" s="92"/>
      <c r="EV79" s="92"/>
      <c r="EW79" s="92"/>
      <c r="EX79" s="92"/>
      <c r="EY79" s="92"/>
      <c r="EZ79" s="92"/>
      <c r="FA79" s="92"/>
      <c r="FB79" s="92"/>
      <c r="FC79" s="92"/>
      <c r="FD79" s="92"/>
      <c r="FE79" s="92"/>
      <c r="FF79" s="92"/>
      <c r="FG79" s="92"/>
      <c r="FH79" s="92"/>
      <c r="FI79" s="92"/>
      <c r="FJ79" s="92"/>
      <c r="FK79" s="92"/>
      <c r="FL79" s="92"/>
      <c r="FM79" s="92"/>
      <c r="FN79" s="92"/>
      <c r="FO79" s="92"/>
      <c r="FP79" s="92"/>
      <c r="FQ79" s="92"/>
      <c r="FR79" s="92"/>
      <c r="FS79" s="92"/>
      <c r="FT79" s="92"/>
      <c r="FU79" s="92"/>
      <c r="FV79" s="92"/>
      <c r="FW79" s="92"/>
      <c r="FX79" s="92"/>
      <c r="FY79" s="92"/>
      <c r="FZ79" s="92"/>
      <c r="GA79" s="92"/>
      <c r="GB79" s="92"/>
      <c r="GC79" s="92"/>
      <c r="GD79" s="92"/>
      <c r="GE79" s="92"/>
      <c r="GF79" s="92"/>
    </row>
    <row r="80" spans="1:188" s="93" customFormat="1" ht="12.75">
      <c r="A80" s="89"/>
      <c r="B80" s="90"/>
      <c r="C80" s="94" t="s">
        <v>63</v>
      </c>
      <c r="D80" s="154"/>
      <c r="E80" s="154"/>
      <c r="F80" s="154"/>
      <c r="G80" s="154"/>
      <c r="H80" s="154"/>
      <c r="I80" s="155"/>
      <c r="J80" s="92"/>
      <c r="K80" s="92"/>
      <c r="L80" s="92"/>
      <c r="M80" s="92"/>
      <c r="N80" s="148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  <c r="BM80" s="92"/>
      <c r="BN80" s="92"/>
      <c r="BO80" s="92"/>
      <c r="BP80" s="92"/>
      <c r="BQ80" s="92"/>
      <c r="BR80" s="92"/>
      <c r="BS80" s="92"/>
      <c r="BT80" s="92"/>
      <c r="BU80" s="92"/>
      <c r="BV80" s="92"/>
      <c r="BW80" s="92"/>
      <c r="BX80" s="92"/>
      <c r="BY80" s="92"/>
      <c r="BZ80" s="92"/>
      <c r="CA80" s="92"/>
      <c r="CB80" s="92"/>
      <c r="CC80" s="92"/>
      <c r="CD80" s="92"/>
      <c r="CE80" s="92"/>
      <c r="CF80" s="92"/>
      <c r="CG80" s="92"/>
      <c r="CH80" s="92"/>
      <c r="CI80" s="92"/>
      <c r="CJ80" s="92"/>
      <c r="CK80" s="92"/>
      <c r="CL80" s="92"/>
      <c r="CM80" s="92"/>
      <c r="CN80" s="92"/>
      <c r="CO80" s="92"/>
      <c r="CP80" s="92"/>
      <c r="CQ80" s="92"/>
      <c r="CR80" s="92"/>
      <c r="CS80" s="92"/>
      <c r="CT80" s="92"/>
      <c r="CU80" s="92"/>
      <c r="CV80" s="92"/>
      <c r="CW80" s="92"/>
      <c r="CX80" s="92"/>
      <c r="CY80" s="92"/>
      <c r="CZ80" s="92"/>
      <c r="DA80" s="92"/>
      <c r="DB80" s="92"/>
      <c r="DC80" s="92"/>
      <c r="DD80" s="92"/>
      <c r="DE80" s="92"/>
      <c r="DF80" s="92"/>
      <c r="DG80" s="92"/>
      <c r="DH80" s="92"/>
      <c r="DI80" s="92"/>
      <c r="DJ80" s="92"/>
      <c r="DK80" s="92"/>
      <c r="DL80" s="92"/>
      <c r="DM80" s="92"/>
      <c r="DN80" s="92"/>
      <c r="DO80" s="92"/>
      <c r="DP80" s="92"/>
      <c r="DQ80" s="92"/>
      <c r="DR80" s="92"/>
      <c r="DS80" s="92"/>
      <c r="DT80" s="92"/>
      <c r="DU80" s="92"/>
      <c r="DV80" s="92"/>
      <c r="DW80" s="92"/>
      <c r="DX80" s="92"/>
      <c r="DY80" s="92"/>
      <c r="DZ80" s="92"/>
      <c r="EA80" s="92"/>
      <c r="EB80" s="92"/>
      <c r="EC80" s="92"/>
      <c r="ED80" s="92"/>
      <c r="EE80" s="92"/>
      <c r="EF80" s="92"/>
      <c r="EG80" s="92"/>
      <c r="EH80" s="92"/>
      <c r="EI80" s="92"/>
      <c r="EJ80" s="92"/>
      <c r="EK80" s="92"/>
      <c r="EL80" s="92"/>
      <c r="EM80" s="92"/>
      <c r="EN80" s="92"/>
      <c r="EO80" s="92"/>
      <c r="EP80" s="92"/>
      <c r="EQ80" s="92"/>
      <c r="ER80" s="92"/>
      <c r="ES80" s="92"/>
      <c r="ET80" s="92"/>
      <c r="EU80" s="92"/>
      <c r="EV80" s="92"/>
      <c r="EW80" s="92"/>
      <c r="EX80" s="92"/>
      <c r="EY80" s="92"/>
      <c r="EZ80" s="92"/>
      <c r="FA80" s="92"/>
      <c r="FB80" s="92"/>
      <c r="FC80" s="92"/>
      <c r="FD80" s="92"/>
      <c r="FE80" s="92"/>
      <c r="FF80" s="92"/>
      <c r="FG80" s="92"/>
      <c r="FH80" s="92"/>
      <c r="FI80" s="92"/>
      <c r="FJ80" s="92"/>
      <c r="FK80" s="92"/>
      <c r="FL80" s="92"/>
      <c r="FM80" s="92"/>
      <c r="FN80" s="92"/>
      <c r="FO80" s="92"/>
      <c r="FP80" s="92"/>
      <c r="FQ80" s="92"/>
      <c r="FR80" s="92"/>
      <c r="FS80" s="92"/>
      <c r="FT80" s="92"/>
      <c r="FU80" s="92"/>
      <c r="FV80" s="92"/>
      <c r="FW80" s="92"/>
      <c r="FX80" s="92"/>
      <c r="FY80" s="92"/>
      <c r="FZ80" s="92"/>
      <c r="GA80" s="92"/>
      <c r="GB80" s="92"/>
      <c r="GC80" s="92"/>
      <c r="GD80" s="92"/>
      <c r="GE80" s="92"/>
      <c r="GF80" s="92"/>
    </row>
    <row r="81" spans="1:188" s="93" customFormat="1" ht="12.75">
      <c r="A81" s="89"/>
      <c r="B81" s="90"/>
      <c r="C81" s="213" t="s">
        <v>64</v>
      </c>
      <c r="D81" s="214"/>
      <c r="E81" s="214"/>
      <c r="F81" s="214"/>
      <c r="G81" s="214"/>
      <c r="H81" s="214"/>
      <c r="I81" s="215"/>
      <c r="J81" s="92"/>
      <c r="K81" s="92"/>
      <c r="L81" s="92"/>
      <c r="M81" s="92"/>
      <c r="N81" s="148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92"/>
      <c r="AD81" s="92"/>
      <c r="AE81" s="92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  <c r="BM81" s="92"/>
      <c r="BN81" s="92"/>
      <c r="BO81" s="92"/>
      <c r="BP81" s="92"/>
      <c r="BQ81" s="92"/>
      <c r="BR81" s="92"/>
      <c r="BS81" s="92"/>
      <c r="BT81" s="92"/>
      <c r="BU81" s="92"/>
      <c r="BV81" s="92"/>
      <c r="BW81" s="92"/>
      <c r="BX81" s="92"/>
      <c r="BY81" s="92"/>
      <c r="BZ81" s="92"/>
      <c r="CA81" s="92"/>
      <c r="CB81" s="92"/>
      <c r="CC81" s="92"/>
      <c r="CD81" s="92"/>
      <c r="CE81" s="92"/>
      <c r="CF81" s="92"/>
      <c r="CG81" s="92"/>
      <c r="CH81" s="92"/>
      <c r="CI81" s="92"/>
      <c r="CJ81" s="92"/>
      <c r="CK81" s="92"/>
      <c r="CL81" s="92"/>
      <c r="CM81" s="92"/>
      <c r="CN81" s="92"/>
      <c r="CO81" s="92"/>
      <c r="CP81" s="92"/>
      <c r="CQ81" s="92"/>
      <c r="CR81" s="92"/>
      <c r="CS81" s="92"/>
      <c r="CT81" s="92"/>
      <c r="CU81" s="92"/>
      <c r="CV81" s="92"/>
      <c r="CW81" s="92"/>
      <c r="CX81" s="92"/>
      <c r="CY81" s="92"/>
      <c r="CZ81" s="92"/>
      <c r="DA81" s="92"/>
      <c r="DB81" s="92"/>
      <c r="DC81" s="92"/>
      <c r="DD81" s="92"/>
      <c r="DE81" s="92"/>
      <c r="DF81" s="92"/>
      <c r="DG81" s="92"/>
      <c r="DH81" s="92"/>
      <c r="DI81" s="92"/>
      <c r="DJ81" s="92"/>
      <c r="DK81" s="92"/>
      <c r="DL81" s="92"/>
      <c r="DM81" s="92"/>
      <c r="DN81" s="92"/>
      <c r="DO81" s="92"/>
      <c r="DP81" s="92"/>
      <c r="DQ81" s="92"/>
      <c r="DR81" s="92"/>
      <c r="DS81" s="92"/>
      <c r="DT81" s="92"/>
      <c r="DU81" s="92"/>
      <c r="DV81" s="92"/>
      <c r="DW81" s="92"/>
      <c r="DX81" s="92"/>
      <c r="DY81" s="92"/>
      <c r="DZ81" s="92"/>
      <c r="EA81" s="92"/>
      <c r="EB81" s="92"/>
      <c r="EC81" s="92"/>
      <c r="ED81" s="92"/>
      <c r="EE81" s="92"/>
      <c r="EF81" s="92"/>
      <c r="EG81" s="92"/>
      <c r="EH81" s="92"/>
      <c r="EI81" s="92"/>
      <c r="EJ81" s="92"/>
      <c r="EK81" s="92"/>
      <c r="EL81" s="92"/>
      <c r="EM81" s="92"/>
      <c r="EN81" s="92"/>
      <c r="EO81" s="92"/>
      <c r="EP81" s="92"/>
      <c r="EQ81" s="92"/>
      <c r="ER81" s="92"/>
      <c r="ES81" s="92"/>
      <c r="ET81" s="92"/>
      <c r="EU81" s="92"/>
      <c r="EV81" s="92"/>
      <c r="EW81" s="92"/>
      <c r="EX81" s="92"/>
      <c r="EY81" s="92"/>
      <c r="EZ81" s="92"/>
      <c r="FA81" s="92"/>
      <c r="FB81" s="92"/>
      <c r="FC81" s="92"/>
      <c r="FD81" s="92"/>
      <c r="FE81" s="92"/>
      <c r="FF81" s="92"/>
      <c r="FG81" s="92"/>
      <c r="FH81" s="92"/>
      <c r="FI81" s="92"/>
      <c r="FJ81" s="92"/>
      <c r="FK81" s="92"/>
      <c r="FL81" s="92"/>
      <c r="FM81" s="92"/>
      <c r="FN81" s="92"/>
      <c r="FO81" s="92"/>
      <c r="FP81" s="92"/>
      <c r="FQ81" s="92"/>
      <c r="FR81" s="92"/>
      <c r="FS81" s="92"/>
      <c r="FT81" s="92"/>
      <c r="FU81" s="92"/>
      <c r="FV81" s="92"/>
      <c r="FW81" s="92"/>
      <c r="FX81" s="92"/>
      <c r="FY81" s="92"/>
      <c r="FZ81" s="92"/>
      <c r="GA81" s="92"/>
      <c r="GB81" s="92"/>
      <c r="GC81" s="92"/>
      <c r="GD81" s="92"/>
      <c r="GE81" s="92"/>
      <c r="GF81" s="92"/>
    </row>
    <row r="82" spans="1:188" s="93" customFormat="1" ht="12.75">
      <c r="A82" s="89"/>
      <c r="B82" s="90"/>
      <c r="C82" s="95" t="s">
        <v>65</v>
      </c>
      <c r="D82" s="96"/>
      <c r="E82" s="96"/>
      <c r="F82" s="96"/>
      <c r="G82" s="96"/>
      <c r="H82" s="96"/>
      <c r="I82" s="97"/>
      <c r="J82" s="92"/>
      <c r="K82" s="92"/>
      <c r="L82" s="92"/>
      <c r="M82" s="92"/>
      <c r="N82" s="148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  <c r="AA82" s="92"/>
      <c r="AB82" s="92"/>
      <c r="AC82" s="92"/>
      <c r="AD82" s="92"/>
      <c r="AE82" s="92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  <c r="BM82" s="92"/>
      <c r="BN82" s="92"/>
      <c r="BO82" s="92"/>
      <c r="BP82" s="92"/>
      <c r="BQ82" s="92"/>
      <c r="BR82" s="92"/>
      <c r="BS82" s="92"/>
      <c r="BT82" s="92"/>
      <c r="BU82" s="92"/>
      <c r="BV82" s="92"/>
      <c r="BW82" s="92"/>
      <c r="BX82" s="92"/>
      <c r="BY82" s="92"/>
      <c r="BZ82" s="92"/>
      <c r="CA82" s="92"/>
      <c r="CB82" s="92"/>
      <c r="CC82" s="92"/>
      <c r="CD82" s="92"/>
      <c r="CE82" s="92"/>
      <c r="CF82" s="92"/>
      <c r="CG82" s="92"/>
      <c r="CH82" s="92"/>
      <c r="CI82" s="92"/>
      <c r="CJ82" s="92"/>
      <c r="CK82" s="92"/>
      <c r="CL82" s="92"/>
      <c r="CM82" s="92"/>
      <c r="CN82" s="92"/>
      <c r="CO82" s="92"/>
      <c r="CP82" s="92"/>
      <c r="CQ82" s="92"/>
      <c r="CR82" s="92"/>
      <c r="CS82" s="92"/>
      <c r="CT82" s="92"/>
      <c r="CU82" s="92"/>
      <c r="CV82" s="92"/>
      <c r="CW82" s="92"/>
      <c r="CX82" s="92"/>
      <c r="CY82" s="92"/>
      <c r="CZ82" s="92"/>
      <c r="DA82" s="92"/>
      <c r="DB82" s="92"/>
      <c r="DC82" s="92"/>
      <c r="DD82" s="92"/>
      <c r="DE82" s="92"/>
      <c r="DF82" s="92"/>
      <c r="DG82" s="92"/>
      <c r="DH82" s="92"/>
      <c r="DI82" s="92"/>
      <c r="DJ82" s="92"/>
      <c r="DK82" s="92"/>
      <c r="DL82" s="92"/>
      <c r="DM82" s="92"/>
      <c r="DN82" s="92"/>
      <c r="DO82" s="92"/>
      <c r="DP82" s="92"/>
      <c r="DQ82" s="92"/>
      <c r="DR82" s="92"/>
      <c r="DS82" s="92"/>
      <c r="DT82" s="92"/>
      <c r="DU82" s="92"/>
      <c r="DV82" s="92"/>
      <c r="DW82" s="92"/>
      <c r="DX82" s="92"/>
      <c r="DY82" s="92"/>
      <c r="DZ82" s="92"/>
      <c r="EA82" s="92"/>
      <c r="EB82" s="92"/>
      <c r="EC82" s="92"/>
      <c r="ED82" s="92"/>
      <c r="EE82" s="92"/>
      <c r="EF82" s="92"/>
      <c r="EG82" s="92"/>
      <c r="EH82" s="92"/>
      <c r="EI82" s="92"/>
      <c r="EJ82" s="92"/>
      <c r="EK82" s="92"/>
      <c r="EL82" s="92"/>
      <c r="EM82" s="92"/>
      <c r="EN82" s="92"/>
      <c r="EO82" s="92"/>
      <c r="EP82" s="92"/>
      <c r="EQ82" s="92"/>
      <c r="ER82" s="92"/>
      <c r="ES82" s="92"/>
      <c r="ET82" s="92"/>
      <c r="EU82" s="92"/>
      <c r="EV82" s="92"/>
      <c r="EW82" s="92"/>
      <c r="EX82" s="92"/>
      <c r="EY82" s="92"/>
      <c r="EZ82" s="92"/>
      <c r="FA82" s="92"/>
      <c r="FB82" s="92"/>
      <c r="FC82" s="92"/>
      <c r="FD82" s="92"/>
      <c r="FE82" s="92"/>
      <c r="FF82" s="92"/>
      <c r="FG82" s="92"/>
      <c r="FH82" s="92"/>
      <c r="FI82" s="92"/>
      <c r="FJ82" s="92"/>
      <c r="FK82" s="92"/>
      <c r="FL82" s="92"/>
      <c r="FM82" s="92"/>
      <c r="FN82" s="92"/>
      <c r="FO82" s="92"/>
      <c r="FP82" s="92"/>
      <c r="FQ82" s="92"/>
      <c r="FR82" s="92"/>
      <c r="FS82" s="92"/>
      <c r="FT82" s="92"/>
      <c r="FU82" s="92"/>
      <c r="FV82" s="92"/>
      <c r="FW82" s="92"/>
      <c r="FX82" s="92"/>
      <c r="FY82" s="92"/>
      <c r="FZ82" s="92"/>
      <c r="GA82" s="92"/>
      <c r="GB82" s="92"/>
      <c r="GC82" s="92"/>
      <c r="GD82" s="92"/>
      <c r="GE82" s="92"/>
      <c r="GF82" s="92"/>
    </row>
    <row r="83" spans="1:188" s="93" customFormat="1" ht="12.75">
      <c r="A83" s="89"/>
      <c r="B83" s="90"/>
      <c r="C83" s="154"/>
      <c r="D83" s="154"/>
      <c r="E83" s="98"/>
      <c r="F83" s="154"/>
      <c r="G83" s="154"/>
      <c r="H83" s="154"/>
      <c r="I83" s="154"/>
      <c r="J83" s="92"/>
      <c r="K83" s="92"/>
      <c r="L83" s="92"/>
      <c r="M83" s="92"/>
      <c r="N83" s="148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  <c r="AA83" s="92"/>
      <c r="AB83" s="92"/>
      <c r="AC83" s="92"/>
      <c r="AD83" s="92"/>
      <c r="AE83" s="92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  <c r="BM83" s="92"/>
      <c r="BN83" s="92"/>
      <c r="BO83" s="92"/>
      <c r="BP83" s="92"/>
      <c r="BQ83" s="92"/>
      <c r="BR83" s="92"/>
      <c r="BS83" s="92"/>
      <c r="BT83" s="92"/>
      <c r="BU83" s="92"/>
      <c r="BV83" s="92"/>
      <c r="BW83" s="92"/>
      <c r="BX83" s="92"/>
      <c r="BY83" s="92"/>
      <c r="BZ83" s="92"/>
      <c r="CA83" s="92"/>
      <c r="CB83" s="92"/>
      <c r="CC83" s="92"/>
      <c r="CD83" s="92"/>
      <c r="CE83" s="92"/>
      <c r="CF83" s="92"/>
      <c r="CG83" s="92"/>
      <c r="CH83" s="92"/>
      <c r="CI83" s="92"/>
      <c r="CJ83" s="92"/>
      <c r="CK83" s="92"/>
      <c r="CL83" s="92"/>
      <c r="CM83" s="92"/>
      <c r="CN83" s="92"/>
      <c r="CO83" s="92"/>
      <c r="CP83" s="92"/>
      <c r="CQ83" s="92"/>
      <c r="CR83" s="92"/>
      <c r="CS83" s="92"/>
      <c r="CT83" s="92"/>
      <c r="CU83" s="92"/>
      <c r="CV83" s="92"/>
      <c r="CW83" s="92"/>
      <c r="CX83" s="92"/>
      <c r="CY83" s="92"/>
      <c r="CZ83" s="92"/>
      <c r="DA83" s="92"/>
      <c r="DB83" s="92"/>
      <c r="DC83" s="92"/>
      <c r="DD83" s="92"/>
      <c r="DE83" s="92"/>
      <c r="DF83" s="92"/>
      <c r="DG83" s="92"/>
      <c r="DH83" s="92"/>
      <c r="DI83" s="92"/>
      <c r="DJ83" s="92"/>
      <c r="DK83" s="92"/>
      <c r="DL83" s="92"/>
      <c r="DM83" s="92"/>
      <c r="DN83" s="92"/>
      <c r="DO83" s="92"/>
      <c r="DP83" s="92"/>
      <c r="DQ83" s="92"/>
      <c r="DR83" s="92"/>
      <c r="DS83" s="92"/>
      <c r="DT83" s="92"/>
      <c r="DU83" s="92"/>
      <c r="DV83" s="92"/>
      <c r="DW83" s="92"/>
      <c r="DX83" s="92"/>
      <c r="DY83" s="92"/>
      <c r="DZ83" s="92"/>
      <c r="EA83" s="92"/>
      <c r="EB83" s="92"/>
      <c r="EC83" s="92"/>
      <c r="ED83" s="92"/>
      <c r="EE83" s="92"/>
      <c r="EF83" s="92"/>
      <c r="EG83" s="92"/>
      <c r="EH83" s="92"/>
      <c r="EI83" s="92"/>
      <c r="EJ83" s="92"/>
      <c r="EK83" s="92"/>
      <c r="EL83" s="92"/>
      <c r="EM83" s="92"/>
      <c r="EN83" s="92"/>
      <c r="EO83" s="92"/>
      <c r="EP83" s="92"/>
      <c r="EQ83" s="92"/>
      <c r="ER83" s="92"/>
      <c r="ES83" s="92"/>
      <c r="ET83" s="92"/>
      <c r="EU83" s="92"/>
      <c r="EV83" s="92"/>
      <c r="EW83" s="92"/>
      <c r="EX83" s="92"/>
      <c r="EY83" s="92"/>
      <c r="EZ83" s="92"/>
      <c r="FA83" s="92"/>
      <c r="FB83" s="92"/>
      <c r="FC83" s="92"/>
      <c r="FD83" s="92"/>
      <c r="FE83" s="92"/>
      <c r="FF83" s="92"/>
      <c r="FG83" s="92"/>
      <c r="FH83" s="92"/>
      <c r="FI83" s="92"/>
      <c r="FJ83" s="92"/>
      <c r="FK83" s="92"/>
      <c r="FL83" s="92"/>
      <c r="FM83" s="92"/>
      <c r="FN83" s="92"/>
      <c r="FO83" s="92"/>
      <c r="FP83" s="92"/>
      <c r="FQ83" s="92"/>
      <c r="FR83" s="92"/>
      <c r="FS83" s="92"/>
      <c r="FT83" s="92"/>
      <c r="FU83" s="92"/>
      <c r="FV83" s="92"/>
      <c r="FW83" s="92"/>
      <c r="FX83" s="92"/>
      <c r="FY83" s="92"/>
      <c r="FZ83" s="92"/>
      <c r="GA83" s="92"/>
      <c r="GB83" s="92"/>
      <c r="GC83" s="92"/>
      <c r="GD83" s="92"/>
      <c r="GE83" s="92"/>
      <c r="GF83" s="92"/>
    </row>
    <row r="84" spans="1:188" s="93" customFormat="1" ht="12.75">
      <c r="A84" s="89"/>
      <c r="B84" s="90"/>
      <c r="C84" s="156" t="s">
        <v>66</v>
      </c>
      <c r="D84" s="211"/>
      <c r="E84" s="157"/>
      <c r="F84" s="157"/>
      <c r="G84" s="157"/>
      <c r="H84" s="157"/>
      <c r="I84" s="158"/>
      <c r="J84" s="92"/>
      <c r="K84" s="92"/>
      <c r="L84" s="92"/>
      <c r="M84" s="92"/>
      <c r="N84" s="148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2"/>
      <c r="AB84" s="92"/>
      <c r="AC84" s="92"/>
      <c r="AD84" s="92"/>
      <c r="AE84" s="92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  <c r="BM84" s="92"/>
      <c r="BN84" s="92"/>
      <c r="BO84" s="92"/>
      <c r="BP84" s="92"/>
      <c r="BQ84" s="92"/>
      <c r="BR84" s="92"/>
      <c r="BS84" s="92"/>
      <c r="BT84" s="92"/>
      <c r="BU84" s="92"/>
      <c r="BV84" s="92"/>
      <c r="BW84" s="92"/>
      <c r="BX84" s="92"/>
      <c r="BY84" s="92"/>
      <c r="BZ84" s="92"/>
      <c r="CA84" s="92"/>
      <c r="CB84" s="92"/>
      <c r="CC84" s="92"/>
      <c r="CD84" s="92"/>
      <c r="CE84" s="92"/>
      <c r="CF84" s="92"/>
      <c r="CG84" s="92"/>
      <c r="CH84" s="92"/>
      <c r="CI84" s="92"/>
      <c r="CJ84" s="92"/>
      <c r="CK84" s="92"/>
      <c r="CL84" s="92"/>
      <c r="CM84" s="92"/>
      <c r="CN84" s="92"/>
      <c r="CO84" s="92"/>
      <c r="CP84" s="92"/>
      <c r="CQ84" s="92"/>
      <c r="CR84" s="92"/>
      <c r="CS84" s="92"/>
      <c r="CT84" s="92"/>
      <c r="CU84" s="92"/>
      <c r="CV84" s="92"/>
      <c r="CW84" s="92"/>
      <c r="CX84" s="92"/>
      <c r="CY84" s="92"/>
      <c r="CZ84" s="92"/>
      <c r="DA84" s="92"/>
      <c r="DB84" s="92"/>
      <c r="DC84" s="92"/>
      <c r="DD84" s="92"/>
      <c r="DE84" s="92"/>
      <c r="DF84" s="92"/>
      <c r="DG84" s="92"/>
      <c r="DH84" s="92"/>
      <c r="DI84" s="92"/>
      <c r="DJ84" s="92"/>
      <c r="DK84" s="92"/>
      <c r="DL84" s="92"/>
      <c r="DM84" s="92"/>
      <c r="DN84" s="92"/>
      <c r="DO84" s="92"/>
      <c r="DP84" s="92"/>
      <c r="DQ84" s="92"/>
      <c r="DR84" s="92"/>
      <c r="DS84" s="92"/>
      <c r="DT84" s="92"/>
      <c r="DU84" s="92"/>
      <c r="DV84" s="92"/>
      <c r="DW84" s="92"/>
      <c r="DX84" s="92"/>
      <c r="DY84" s="92"/>
      <c r="DZ84" s="92"/>
      <c r="EA84" s="92"/>
      <c r="EB84" s="92"/>
      <c r="EC84" s="92"/>
      <c r="ED84" s="92"/>
      <c r="EE84" s="92"/>
      <c r="EF84" s="92"/>
      <c r="EG84" s="92"/>
      <c r="EH84" s="92"/>
      <c r="EI84" s="92"/>
      <c r="EJ84" s="92"/>
      <c r="EK84" s="92"/>
      <c r="EL84" s="92"/>
      <c r="EM84" s="92"/>
      <c r="EN84" s="92"/>
      <c r="EO84" s="92"/>
      <c r="EP84" s="92"/>
      <c r="EQ84" s="92"/>
      <c r="ER84" s="92"/>
      <c r="ES84" s="92"/>
      <c r="ET84" s="92"/>
      <c r="EU84" s="92"/>
      <c r="EV84" s="92"/>
      <c r="EW84" s="92"/>
      <c r="EX84" s="92"/>
      <c r="EY84" s="92"/>
      <c r="EZ84" s="92"/>
      <c r="FA84" s="92"/>
      <c r="FB84" s="92"/>
      <c r="FC84" s="92"/>
      <c r="FD84" s="92"/>
      <c r="FE84" s="92"/>
      <c r="FF84" s="92"/>
      <c r="FG84" s="92"/>
      <c r="FH84" s="92"/>
      <c r="FI84" s="92"/>
      <c r="FJ84" s="92"/>
      <c r="FK84" s="92"/>
      <c r="FL84" s="92"/>
      <c r="FM84" s="92"/>
      <c r="FN84" s="92"/>
      <c r="FO84" s="92"/>
      <c r="FP84" s="92"/>
      <c r="FQ84" s="92"/>
      <c r="FR84" s="92"/>
      <c r="FS84" s="92"/>
      <c r="FT84" s="92"/>
      <c r="FU84" s="92"/>
      <c r="FV84" s="92"/>
      <c r="FW84" s="92"/>
      <c r="FX84" s="92"/>
      <c r="FY84" s="92"/>
      <c r="FZ84" s="92"/>
      <c r="GA84" s="92"/>
      <c r="GB84" s="92"/>
      <c r="GC84" s="92"/>
      <c r="GD84" s="92"/>
      <c r="GE84" s="92"/>
      <c r="GF84" s="92"/>
    </row>
    <row r="85" spans="1:188" s="93" customFormat="1" ht="12.75">
      <c r="A85" s="89"/>
      <c r="B85" s="90"/>
      <c r="C85" s="159" t="s">
        <v>67</v>
      </c>
      <c r="D85" s="214"/>
      <c r="E85" s="160"/>
      <c r="F85" s="160"/>
      <c r="G85" s="160"/>
      <c r="H85" s="160"/>
      <c r="I85" s="161"/>
      <c r="J85" s="92"/>
      <c r="K85" s="92"/>
      <c r="L85" s="92"/>
      <c r="M85" s="92"/>
      <c r="N85" s="148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  <c r="AA85" s="92"/>
      <c r="AB85" s="92"/>
      <c r="AC85" s="92"/>
      <c r="AD85" s="92"/>
      <c r="AE85" s="92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92"/>
      <c r="AS85" s="92"/>
      <c r="AT85" s="92"/>
      <c r="AU85" s="92"/>
      <c r="AV85" s="92"/>
      <c r="AW85" s="92"/>
      <c r="AX85" s="92"/>
      <c r="AY85" s="92"/>
      <c r="AZ85" s="92"/>
      <c r="BA85" s="92"/>
      <c r="BB85" s="92"/>
      <c r="BC85" s="92"/>
      <c r="BD85" s="92"/>
      <c r="BE85" s="92"/>
      <c r="BF85" s="92"/>
      <c r="BG85" s="92"/>
      <c r="BH85" s="92"/>
      <c r="BI85" s="92"/>
      <c r="BJ85" s="92"/>
      <c r="BK85" s="92"/>
      <c r="BL85" s="92"/>
      <c r="BM85" s="92"/>
      <c r="BN85" s="92"/>
      <c r="BO85" s="92"/>
      <c r="BP85" s="92"/>
      <c r="BQ85" s="92"/>
      <c r="BR85" s="92"/>
      <c r="BS85" s="92"/>
      <c r="BT85" s="92"/>
      <c r="BU85" s="92"/>
      <c r="BV85" s="92"/>
      <c r="BW85" s="92"/>
      <c r="BX85" s="92"/>
      <c r="BY85" s="92"/>
      <c r="BZ85" s="92"/>
      <c r="CA85" s="92"/>
      <c r="CB85" s="92"/>
      <c r="CC85" s="92"/>
      <c r="CD85" s="92"/>
      <c r="CE85" s="92"/>
      <c r="CF85" s="92"/>
      <c r="CG85" s="92"/>
      <c r="CH85" s="92"/>
      <c r="CI85" s="92"/>
      <c r="CJ85" s="92"/>
      <c r="CK85" s="92"/>
      <c r="CL85" s="92"/>
      <c r="CM85" s="92"/>
      <c r="CN85" s="92"/>
      <c r="CO85" s="92"/>
      <c r="CP85" s="92"/>
      <c r="CQ85" s="92"/>
      <c r="CR85" s="92"/>
      <c r="CS85" s="92"/>
      <c r="CT85" s="92"/>
      <c r="CU85" s="92"/>
      <c r="CV85" s="92"/>
      <c r="CW85" s="92"/>
      <c r="CX85" s="92"/>
      <c r="CY85" s="92"/>
      <c r="CZ85" s="92"/>
      <c r="DA85" s="92"/>
      <c r="DB85" s="92"/>
      <c r="DC85" s="92"/>
      <c r="DD85" s="92"/>
      <c r="DE85" s="92"/>
      <c r="DF85" s="92"/>
      <c r="DG85" s="92"/>
      <c r="DH85" s="92"/>
      <c r="DI85" s="92"/>
      <c r="DJ85" s="92"/>
      <c r="DK85" s="92"/>
      <c r="DL85" s="92"/>
      <c r="DM85" s="92"/>
      <c r="DN85" s="92"/>
      <c r="DO85" s="92"/>
      <c r="DP85" s="92"/>
      <c r="DQ85" s="92"/>
      <c r="DR85" s="92"/>
      <c r="DS85" s="92"/>
      <c r="DT85" s="92"/>
      <c r="DU85" s="92"/>
      <c r="DV85" s="92"/>
      <c r="DW85" s="92"/>
      <c r="DX85" s="92"/>
      <c r="DY85" s="92"/>
      <c r="DZ85" s="92"/>
      <c r="EA85" s="92"/>
      <c r="EB85" s="92"/>
      <c r="EC85" s="92"/>
      <c r="ED85" s="92"/>
      <c r="EE85" s="92"/>
      <c r="EF85" s="92"/>
      <c r="EG85" s="92"/>
      <c r="EH85" s="92"/>
      <c r="EI85" s="92"/>
      <c r="EJ85" s="92"/>
      <c r="EK85" s="92"/>
      <c r="EL85" s="92"/>
      <c r="EM85" s="92"/>
      <c r="EN85" s="92"/>
      <c r="EO85" s="92"/>
      <c r="EP85" s="92"/>
      <c r="EQ85" s="92"/>
      <c r="ER85" s="92"/>
      <c r="ES85" s="92"/>
      <c r="ET85" s="92"/>
      <c r="EU85" s="92"/>
      <c r="EV85" s="92"/>
      <c r="EW85" s="92"/>
      <c r="EX85" s="92"/>
      <c r="EY85" s="92"/>
      <c r="EZ85" s="92"/>
      <c r="FA85" s="92"/>
      <c r="FB85" s="92"/>
      <c r="FC85" s="92"/>
      <c r="FD85" s="92"/>
      <c r="FE85" s="92"/>
      <c r="FF85" s="92"/>
      <c r="FG85" s="92"/>
      <c r="FH85" s="92"/>
      <c r="FI85" s="92"/>
      <c r="FJ85" s="92"/>
      <c r="FK85" s="92"/>
      <c r="FL85" s="92"/>
      <c r="FM85" s="92"/>
      <c r="FN85" s="92"/>
      <c r="FO85" s="92"/>
      <c r="FP85" s="92"/>
      <c r="FQ85" s="92"/>
      <c r="FR85" s="92"/>
      <c r="FS85" s="92"/>
      <c r="FT85" s="92"/>
      <c r="FU85" s="92"/>
      <c r="FV85" s="92"/>
      <c r="FW85" s="92"/>
      <c r="FX85" s="92"/>
      <c r="FY85" s="92"/>
      <c r="FZ85" s="92"/>
      <c r="GA85" s="92"/>
      <c r="GB85" s="92"/>
      <c r="GC85" s="92"/>
      <c r="GD85" s="92"/>
      <c r="GE85" s="92"/>
      <c r="GF85" s="92"/>
    </row>
    <row r="86" spans="1:188" s="93" customFormat="1" ht="12.75">
      <c r="A86" s="89"/>
      <c r="B86" s="90"/>
      <c r="C86" s="162" t="s">
        <v>68</v>
      </c>
      <c r="D86" s="216"/>
      <c r="E86" s="163"/>
      <c r="F86" s="163"/>
      <c r="G86" s="163"/>
      <c r="H86" s="163"/>
      <c r="I86" s="164"/>
      <c r="J86" s="92"/>
      <c r="K86" s="92"/>
      <c r="L86" s="92"/>
      <c r="M86" s="92"/>
      <c r="N86" s="148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  <c r="AA86" s="92"/>
      <c r="AB86" s="92"/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  <c r="BH86" s="92"/>
      <c r="BI86" s="92"/>
      <c r="BJ86" s="92"/>
      <c r="BK86" s="92"/>
      <c r="BL86" s="92"/>
      <c r="BM86" s="92"/>
      <c r="BN86" s="92"/>
      <c r="BO86" s="92"/>
      <c r="BP86" s="92"/>
      <c r="BQ86" s="92"/>
      <c r="BR86" s="92"/>
      <c r="BS86" s="92"/>
      <c r="BT86" s="92"/>
      <c r="BU86" s="92"/>
      <c r="BV86" s="92"/>
      <c r="BW86" s="92"/>
      <c r="BX86" s="92"/>
      <c r="BY86" s="92"/>
      <c r="BZ86" s="92"/>
      <c r="CA86" s="92"/>
      <c r="CB86" s="92"/>
      <c r="CC86" s="92"/>
      <c r="CD86" s="92"/>
      <c r="CE86" s="92"/>
      <c r="CF86" s="92"/>
      <c r="CG86" s="92"/>
      <c r="CH86" s="92"/>
      <c r="CI86" s="92"/>
      <c r="CJ86" s="92"/>
      <c r="CK86" s="92"/>
      <c r="CL86" s="92"/>
      <c r="CM86" s="92"/>
      <c r="CN86" s="92"/>
      <c r="CO86" s="92"/>
      <c r="CP86" s="92"/>
      <c r="CQ86" s="92"/>
      <c r="CR86" s="92"/>
      <c r="CS86" s="92"/>
      <c r="CT86" s="92"/>
      <c r="CU86" s="92"/>
      <c r="CV86" s="92"/>
      <c r="CW86" s="92"/>
      <c r="CX86" s="92"/>
      <c r="CY86" s="92"/>
      <c r="CZ86" s="92"/>
      <c r="DA86" s="92"/>
      <c r="DB86" s="92"/>
      <c r="DC86" s="92"/>
      <c r="DD86" s="92"/>
      <c r="DE86" s="92"/>
      <c r="DF86" s="92"/>
      <c r="DG86" s="92"/>
      <c r="DH86" s="92"/>
      <c r="DI86" s="92"/>
      <c r="DJ86" s="92"/>
      <c r="DK86" s="92"/>
      <c r="DL86" s="92"/>
      <c r="DM86" s="92"/>
      <c r="DN86" s="92"/>
      <c r="DO86" s="92"/>
      <c r="DP86" s="92"/>
      <c r="DQ86" s="92"/>
      <c r="DR86" s="92"/>
      <c r="DS86" s="92"/>
      <c r="DT86" s="92"/>
      <c r="DU86" s="92"/>
      <c r="DV86" s="92"/>
      <c r="DW86" s="92"/>
      <c r="DX86" s="92"/>
      <c r="DY86" s="92"/>
      <c r="DZ86" s="92"/>
      <c r="EA86" s="92"/>
      <c r="EB86" s="92"/>
      <c r="EC86" s="92"/>
      <c r="ED86" s="92"/>
      <c r="EE86" s="92"/>
      <c r="EF86" s="92"/>
      <c r="EG86" s="92"/>
      <c r="EH86" s="92"/>
      <c r="EI86" s="92"/>
      <c r="EJ86" s="92"/>
      <c r="EK86" s="92"/>
      <c r="EL86" s="92"/>
      <c r="EM86" s="92"/>
      <c r="EN86" s="92"/>
      <c r="EO86" s="92"/>
      <c r="EP86" s="92"/>
      <c r="EQ86" s="92"/>
      <c r="ER86" s="92"/>
      <c r="ES86" s="92"/>
      <c r="ET86" s="92"/>
      <c r="EU86" s="92"/>
      <c r="EV86" s="92"/>
      <c r="EW86" s="92"/>
      <c r="EX86" s="92"/>
      <c r="EY86" s="92"/>
      <c r="EZ86" s="92"/>
      <c r="FA86" s="92"/>
      <c r="FB86" s="92"/>
      <c r="FC86" s="92"/>
      <c r="FD86" s="92"/>
      <c r="FE86" s="92"/>
      <c r="FF86" s="92"/>
      <c r="FG86" s="92"/>
      <c r="FH86" s="92"/>
      <c r="FI86" s="92"/>
      <c r="FJ86" s="92"/>
      <c r="FK86" s="92"/>
      <c r="FL86" s="92"/>
      <c r="FM86" s="92"/>
      <c r="FN86" s="92"/>
      <c r="FO86" s="92"/>
      <c r="FP86" s="92"/>
      <c r="FQ86" s="92"/>
      <c r="FR86" s="92"/>
      <c r="FS86" s="92"/>
      <c r="FT86" s="92"/>
      <c r="FU86" s="92"/>
      <c r="FV86" s="92"/>
      <c r="FW86" s="92"/>
      <c r="FX86" s="92"/>
      <c r="FY86" s="92"/>
      <c r="FZ86" s="92"/>
      <c r="GA86" s="92"/>
      <c r="GB86" s="92"/>
      <c r="GC86" s="92"/>
      <c r="GD86" s="92"/>
      <c r="GE86" s="92"/>
      <c r="GF86" s="92"/>
    </row>
    <row r="87" spans="1:188"/>
    <row r="88" spans="1:188" ht="18.75">
      <c r="A88" s="99"/>
      <c r="B88" s="217" t="s">
        <v>69</v>
      </c>
      <c r="C88" s="100"/>
      <c r="D88" s="101"/>
      <c r="E88" s="100"/>
      <c r="F88" s="100"/>
      <c r="G88" s="100"/>
      <c r="H88" s="100"/>
      <c r="I88" s="100"/>
    </row>
    <row r="89" spans="1:188">
      <c r="A89" s="102"/>
      <c r="B89" s="103"/>
      <c r="C89" s="104" t="s">
        <v>70</v>
      </c>
      <c r="D89" s="104" t="str">
        <f t="shared" ref="D89:I89" si="4">IF(AND(D94=0),"PRENOM ?","")</f>
        <v>PRENOM ?</v>
      </c>
      <c r="E89" s="104" t="str">
        <f t="shared" si="4"/>
        <v>PRENOM ?</v>
      </c>
      <c r="F89" s="104" t="str">
        <f t="shared" si="4"/>
        <v>PRENOM ?</v>
      </c>
      <c r="G89" s="104" t="str">
        <f t="shared" si="4"/>
        <v>PRENOM ?</v>
      </c>
      <c r="H89" s="104" t="str">
        <f t="shared" si="4"/>
        <v>PRENOM ?</v>
      </c>
      <c r="I89" s="104" t="str">
        <f t="shared" si="4"/>
        <v>PRENOM ?</v>
      </c>
    </row>
    <row r="90" spans="1:188">
      <c r="A90" s="102"/>
      <c r="B90" s="103"/>
      <c r="C90" s="104" t="s">
        <v>71</v>
      </c>
      <c r="D90" s="104" t="str">
        <f t="shared" ref="D90:I90" si="5">IF(AND(D95+D96+D99=0),"ACTIVITE ?","")</f>
        <v>ACTIVITE ?</v>
      </c>
      <c r="E90" s="104" t="str">
        <f t="shared" si="5"/>
        <v>ACTIVITE ?</v>
      </c>
      <c r="F90" s="104" t="str">
        <f t="shared" si="5"/>
        <v>ACTIVITE ?</v>
      </c>
      <c r="G90" s="104" t="str">
        <f t="shared" si="5"/>
        <v>ACTIVITE ?</v>
      </c>
      <c r="H90" s="104" t="str">
        <f t="shared" si="5"/>
        <v>ACTIVITE ?</v>
      </c>
      <c r="I90" s="104" t="str">
        <f t="shared" si="5"/>
        <v>ACTIVITE ?</v>
      </c>
    </row>
    <row r="91" spans="1:188">
      <c r="A91" s="105"/>
      <c r="B91" s="106"/>
      <c r="C91" s="107" t="s">
        <v>72</v>
      </c>
      <c r="D91" s="104" t="str">
        <f t="shared" ref="D91:I91" si="6">IF(AND(D96=1,D98=0),"DUREE ?","")</f>
        <v/>
      </c>
      <c r="E91" s="104" t="str">
        <f t="shared" si="6"/>
        <v/>
      </c>
      <c r="F91" s="104" t="str">
        <f t="shared" si="6"/>
        <v/>
      </c>
      <c r="G91" s="104" t="str">
        <f t="shared" si="6"/>
        <v/>
      </c>
      <c r="H91" s="104" t="str">
        <f t="shared" si="6"/>
        <v/>
      </c>
      <c r="I91" s="104" t="str">
        <f t="shared" si="6"/>
        <v/>
      </c>
    </row>
    <row r="92" spans="1:188">
      <c r="A92" s="105"/>
      <c r="B92" s="108"/>
      <c r="C92" s="109" t="s">
        <v>73</v>
      </c>
      <c r="D92" s="110" t="str">
        <f t="shared" ref="D92:I92" si="7">IF(AND(D97=0,D96=1),"FM ?","")</f>
        <v/>
      </c>
      <c r="E92" s="110" t="str">
        <f t="shared" si="7"/>
        <v/>
      </c>
      <c r="F92" s="110" t="str">
        <f t="shared" si="7"/>
        <v/>
      </c>
      <c r="G92" s="110" t="str">
        <f t="shared" si="7"/>
        <v/>
      </c>
      <c r="H92" s="110" t="str">
        <f t="shared" si="7"/>
        <v/>
      </c>
      <c r="I92" s="110" t="str">
        <f t="shared" si="7"/>
        <v/>
      </c>
    </row>
    <row r="93" spans="1:188" hidden="1">
      <c r="A93" s="111"/>
      <c r="B93" s="112"/>
      <c r="C93" s="113" t="s">
        <v>74</v>
      </c>
      <c r="D93" s="114"/>
      <c r="E93" s="115"/>
      <c r="F93" s="115"/>
      <c r="G93" s="115"/>
      <c r="H93" s="115"/>
      <c r="I93" s="115"/>
    </row>
    <row r="94" spans="1:188" hidden="1">
      <c r="A94" s="111"/>
      <c r="B94" s="112"/>
      <c r="C94" s="116" t="s">
        <v>75</v>
      </c>
      <c r="D94" s="117">
        <f t="shared" ref="D94:I94" si="8">COUNTA(D$18)</f>
        <v>0</v>
      </c>
      <c r="E94" s="117">
        <f t="shared" si="8"/>
        <v>0</v>
      </c>
      <c r="F94" s="117">
        <f t="shared" si="8"/>
        <v>0</v>
      </c>
      <c r="G94" s="117">
        <f t="shared" si="8"/>
        <v>0</v>
      </c>
      <c r="H94" s="117">
        <f t="shared" si="8"/>
        <v>0</v>
      </c>
      <c r="I94" s="117">
        <f t="shared" si="8"/>
        <v>0</v>
      </c>
    </row>
    <row r="95" spans="1:188" hidden="1">
      <c r="A95" s="111"/>
      <c r="B95" s="112"/>
      <c r="C95" s="116" t="s">
        <v>76</v>
      </c>
      <c r="D95" s="117">
        <f t="shared" ref="D95:I95" si="9">COUNTA(D$24:D$26)</f>
        <v>0</v>
      </c>
      <c r="E95" s="117">
        <f t="shared" si="9"/>
        <v>0</v>
      </c>
      <c r="F95" s="117">
        <f t="shared" si="9"/>
        <v>0</v>
      </c>
      <c r="G95" s="117">
        <f t="shared" si="9"/>
        <v>0</v>
      </c>
      <c r="H95" s="117">
        <f t="shared" si="9"/>
        <v>0</v>
      </c>
      <c r="I95" s="117">
        <f t="shared" si="9"/>
        <v>0</v>
      </c>
    </row>
    <row r="96" spans="1:188" hidden="1">
      <c r="A96" s="111"/>
      <c r="B96" s="112"/>
      <c r="C96" s="116" t="s">
        <v>77</v>
      </c>
      <c r="D96" s="117">
        <f t="shared" ref="D96:I96" si="10">COUNTA(D$31:D$36)</f>
        <v>0</v>
      </c>
      <c r="E96" s="117">
        <f t="shared" si="10"/>
        <v>0</v>
      </c>
      <c r="F96" s="117">
        <f t="shared" si="10"/>
        <v>0</v>
      </c>
      <c r="G96" s="117">
        <f t="shared" si="10"/>
        <v>0</v>
      </c>
      <c r="H96" s="117">
        <f t="shared" si="10"/>
        <v>0</v>
      </c>
      <c r="I96" s="117">
        <f t="shared" si="10"/>
        <v>0</v>
      </c>
    </row>
    <row r="97" spans="1:9" hidden="1">
      <c r="A97" s="118"/>
      <c r="B97" s="119"/>
      <c r="C97" s="116" t="s">
        <v>78</v>
      </c>
      <c r="D97" s="117">
        <f t="shared" ref="D97:I97" si="11">COUNTA(D$43:D$45)</f>
        <v>0</v>
      </c>
      <c r="E97" s="117">
        <f t="shared" si="11"/>
        <v>0</v>
      </c>
      <c r="F97" s="117">
        <f t="shared" si="11"/>
        <v>0</v>
      </c>
      <c r="G97" s="117">
        <f t="shared" si="11"/>
        <v>0</v>
      </c>
      <c r="H97" s="117">
        <f t="shared" si="11"/>
        <v>0</v>
      </c>
      <c r="I97" s="117">
        <f t="shared" si="11"/>
        <v>0</v>
      </c>
    </row>
    <row r="98" spans="1:9" hidden="1">
      <c r="A98" s="111"/>
      <c r="B98" s="112"/>
      <c r="C98" s="116" t="s">
        <v>79</v>
      </c>
      <c r="D98" s="117">
        <f t="shared" ref="D98:I98" si="12">COUNTA(D$50:D$52)</f>
        <v>0</v>
      </c>
      <c r="E98" s="117">
        <f t="shared" si="12"/>
        <v>0</v>
      </c>
      <c r="F98" s="117">
        <f t="shared" si="12"/>
        <v>0</v>
      </c>
      <c r="G98" s="117">
        <f t="shared" si="12"/>
        <v>0</v>
      </c>
      <c r="H98" s="117">
        <f t="shared" si="12"/>
        <v>0</v>
      </c>
      <c r="I98" s="117">
        <f t="shared" si="12"/>
        <v>0</v>
      </c>
    </row>
    <row r="99" spans="1:9" hidden="1">
      <c r="A99" s="120"/>
      <c r="B99" s="121"/>
      <c r="C99" s="122" t="s">
        <v>80</v>
      </c>
      <c r="D99" s="123">
        <f t="shared" ref="D99:I99" si="13">COUNTA(D$56:D$58)</f>
        <v>0</v>
      </c>
      <c r="E99" s="123">
        <f t="shared" si="13"/>
        <v>0</v>
      </c>
      <c r="F99" s="123">
        <f t="shared" si="13"/>
        <v>0</v>
      </c>
      <c r="G99" s="123">
        <f t="shared" si="13"/>
        <v>0</v>
      </c>
      <c r="H99" s="123">
        <f t="shared" si="13"/>
        <v>0</v>
      </c>
      <c r="I99" s="123">
        <f t="shared" si="13"/>
        <v>0</v>
      </c>
    </row>
    <row r="100" spans="1:9"/>
  </sheetData>
  <sheetProtection sheet="1"/>
  <mergeCells count="24">
    <mergeCell ref="D2:I2"/>
    <mergeCell ref="H11:I11"/>
    <mergeCell ref="B16:I16"/>
    <mergeCell ref="B22:I22"/>
    <mergeCell ref="B4:I4"/>
    <mergeCell ref="D6:F6"/>
    <mergeCell ref="H6:I6"/>
    <mergeCell ref="B41:I41"/>
    <mergeCell ref="C14:I14"/>
    <mergeCell ref="H10:I10"/>
    <mergeCell ref="B29:I29"/>
    <mergeCell ref="H8:I8"/>
    <mergeCell ref="H9:I9"/>
    <mergeCell ref="C13:I13"/>
    <mergeCell ref="C84:I84"/>
    <mergeCell ref="C85:I85"/>
    <mergeCell ref="C86:I86"/>
    <mergeCell ref="B48:I48"/>
    <mergeCell ref="E79:I79"/>
    <mergeCell ref="C81:I81"/>
    <mergeCell ref="B54:I54"/>
    <mergeCell ref="B60:I60"/>
    <mergeCell ref="C77:I77"/>
    <mergeCell ref="C74:C75"/>
  </mergeCells>
  <conditionalFormatting sqref="D6:F11 H9:I11 D18:I20 D24:I26 D43:I45 D50:I52 D56:I58 D31:I36 D38:I39">
    <cfRule type="notContainsBlanks" dxfId="3" priority="1">
      <formula>LEN(TRIM(D6))&gt;0</formula>
    </cfRule>
  </conditionalFormatting>
  <conditionalFormatting sqref="D20:I20 D31:I39">
    <cfRule type="cellIs" dxfId="2" priority="5" stopIfTrue="1" operator="equal">
      <formula>1</formula>
    </cfRule>
  </conditionalFormatting>
  <conditionalFormatting sqref="D24:I26 D43:I45 D50:I52 D56:I58">
    <cfRule type="cellIs" dxfId="1" priority="6" stopIfTrue="1" operator="equal">
      <formula>1</formula>
    </cfRule>
  </conditionalFormatting>
  <conditionalFormatting sqref="D90:I92">
    <cfRule type="notContainsBlanks" dxfId="0" priority="3">
      <formula>LEN(TRIM(D90))&gt;0</formula>
    </cfRule>
  </conditionalFormatting>
  <dataValidations xWindow="676" yWindow="743" count="4">
    <dataValidation type="list" allowBlank="1" showInputMessage="1" showErrorMessage="1" sqref="D37:I37" xr:uid="{F61B63F4-DD63-4D29-AD36-FFF968F44B10}">
      <formula1>"1"</formula1>
    </dataValidation>
    <dataValidation type="list" allowBlank="1" showInputMessage="1" showErrorMessage="1" sqref="D31:I36 D25:D26 E24:I26" xr:uid="{21355BC8-B0C8-4F8D-9411-52177CF87A52}">
      <formula1>$K$11:$K$12</formula1>
    </dataValidation>
    <dataValidation type="list" errorStyle="information" allowBlank="1" showDropDown="1" showInputMessage="1" showErrorMessage="1" errorTitle="Mauvaise valeur" error="La valuer doit être 1 ou alors la cellule doit rester vide" promptTitle="Choix " prompt="Renseigner la valeur 1 dans les cellules correspondates à vos choix" sqref="D24" xr:uid="{CEC51DC0-3C8F-45A2-8637-3D51FC4378EB}">
      <formula1>$K$11:$K$12</formula1>
    </dataValidation>
    <dataValidation type="list" allowBlank="1" showErrorMessage="1" sqref="D56:I58 D43:I45 D50:I52 D38:I39" xr:uid="{5A553C47-F233-4540-834B-2EFBF57564A8}">
      <formula1>$K$11:$K$12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62" orientation="portrait" r:id="rId1"/>
  <headerFooter>
    <oddFooter>&amp;C&amp;"Helvetica Neue,Regular"&amp;12&amp;K000000&amp;P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E17C0-1C2D-4916-A92D-7930817432C2}">
  <dimension ref="A1:F47"/>
  <sheetViews>
    <sheetView showGridLines="0" tabSelected="1" topLeftCell="A5" workbookViewId="0">
      <selection activeCell="E34" sqref="E34"/>
    </sheetView>
  </sheetViews>
  <sheetFormatPr defaultColWidth="0" defaultRowHeight="15" customHeight="1" zeroHeight="1"/>
  <cols>
    <col min="1" max="2" width="11.42578125" style="1" customWidth="1"/>
    <col min="3" max="3" width="23.42578125" style="1" customWidth="1"/>
    <col min="4" max="5" width="11.42578125" style="1" customWidth="1"/>
    <col min="6" max="6" width="16.42578125" style="1" customWidth="1"/>
    <col min="7" max="16384" width="10.85546875" style="1" hidden="1"/>
  </cols>
  <sheetData>
    <row r="1" spans="1:6" ht="8.25" customHeight="1">
      <c r="A1" s="2"/>
      <c r="B1" s="12"/>
      <c r="C1" s="3"/>
      <c r="D1" s="3"/>
      <c r="E1" s="3"/>
      <c r="F1" s="4"/>
    </row>
    <row r="2" spans="1:6" ht="38.25" customHeight="1">
      <c r="A2" s="5"/>
      <c r="B2" s="13"/>
      <c r="C2" s="180" t="s">
        <v>81</v>
      </c>
      <c r="D2" s="181"/>
      <c r="E2" s="181"/>
      <c r="F2" s="182"/>
    </row>
    <row r="3" spans="1:6" ht="33.75" customHeight="1">
      <c r="A3" s="5"/>
      <c r="B3" s="13"/>
      <c r="C3" s="6"/>
      <c r="D3" s="6"/>
      <c r="E3" s="6"/>
      <c r="F3" s="7"/>
    </row>
    <row r="4" spans="1:6" ht="9" customHeight="1">
      <c r="A4" s="5"/>
      <c r="B4" s="14"/>
      <c r="C4" s="6"/>
      <c r="D4" s="6"/>
      <c r="E4" s="6"/>
      <c r="F4" s="7"/>
    </row>
    <row r="5" spans="1:6" ht="18.75" customHeight="1">
      <c r="A5" s="5"/>
      <c r="B5" s="15" t="s">
        <v>82</v>
      </c>
      <c r="C5" s="6"/>
      <c r="D5" s="6"/>
      <c r="E5" s="6"/>
      <c r="F5" s="7"/>
    </row>
    <row r="6" spans="1:6" ht="8.1" customHeight="1">
      <c r="A6" s="5"/>
      <c r="B6" s="13"/>
      <c r="C6" s="6"/>
      <c r="D6" s="6"/>
      <c r="E6" s="6"/>
      <c r="F6" s="7"/>
    </row>
    <row r="7" spans="1:6" ht="15" customHeight="1">
      <c r="A7" s="5"/>
      <c r="B7" s="13">
        <v>99</v>
      </c>
      <c r="C7" s="8" t="s">
        <v>83</v>
      </c>
      <c r="D7" s="6"/>
      <c r="E7" s="6"/>
      <c r="F7" s="7"/>
    </row>
    <row r="8" spans="1:6" ht="15" customHeight="1">
      <c r="A8" s="5"/>
      <c r="B8" s="13"/>
      <c r="C8" s="6"/>
      <c r="D8" s="6"/>
      <c r="E8" s="6"/>
      <c r="F8" s="7"/>
    </row>
    <row r="9" spans="1:6" ht="18.75" customHeight="1">
      <c r="A9" s="5"/>
      <c r="B9" s="15" t="s">
        <v>84</v>
      </c>
      <c r="C9" s="16"/>
      <c r="D9" s="6"/>
      <c r="E9" s="6"/>
      <c r="F9" s="7"/>
    </row>
    <row r="10" spans="1:6" ht="9" customHeight="1">
      <c r="A10" s="5"/>
      <c r="B10" s="13"/>
      <c r="C10" s="6"/>
      <c r="D10" s="6"/>
      <c r="E10" s="6"/>
      <c r="F10" s="7"/>
    </row>
    <row r="11" spans="1:6" ht="15" customHeight="1">
      <c r="A11" s="5"/>
      <c r="B11" s="13">
        <v>310</v>
      </c>
      <c r="C11" s="8" t="s">
        <v>85</v>
      </c>
      <c r="D11" s="6"/>
      <c r="E11" s="6"/>
      <c r="F11" s="7"/>
    </row>
    <row r="12" spans="1:6" ht="15" customHeight="1">
      <c r="A12" s="5"/>
      <c r="B12" s="13">
        <v>310</v>
      </c>
      <c r="C12" s="8" t="s">
        <v>86</v>
      </c>
      <c r="D12" s="6"/>
      <c r="E12" s="6"/>
      <c r="F12" s="7"/>
    </row>
    <row r="13" spans="1:6" ht="15" customHeight="1">
      <c r="A13" s="5"/>
      <c r="B13" s="13">
        <v>310</v>
      </c>
      <c r="C13" s="8" t="s">
        <v>87</v>
      </c>
      <c r="D13" s="6"/>
      <c r="E13" s="6"/>
      <c r="F13" s="7"/>
    </row>
    <row r="14" spans="1:6" ht="15" customHeight="1">
      <c r="A14" s="5"/>
      <c r="B14" s="13"/>
      <c r="C14" s="6"/>
      <c r="D14" s="6"/>
      <c r="E14" s="6"/>
      <c r="F14" s="7"/>
    </row>
    <row r="15" spans="1:6" ht="15" customHeight="1">
      <c r="A15" s="5"/>
      <c r="B15" s="15" t="s">
        <v>88</v>
      </c>
      <c r="C15" s="6"/>
      <c r="D15" s="6"/>
      <c r="E15" s="6"/>
      <c r="F15" s="7"/>
    </row>
    <row r="16" spans="1:6" ht="9" customHeight="1">
      <c r="A16" s="5"/>
      <c r="B16" s="13"/>
      <c r="C16" s="6"/>
      <c r="D16" s="6"/>
      <c r="E16" s="6"/>
      <c r="F16" s="7"/>
    </row>
    <row r="17" spans="1:6" ht="15" customHeight="1">
      <c r="A17" s="5"/>
      <c r="B17" s="13">
        <v>155</v>
      </c>
      <c r="C17" s="8" t="s">
        <v>89</v>
      </c>
      <c r="D17" s="6"/>
      <c r="E17" s="6"/>
      <c r="F17" s="7"/>
    </row>
    <row r="18" spans="1:6" ht="15" customHeight="1">
      <c r="A18" s="5"/>
      <c r="B18" s="13">
        <v>155</v>
      </c>
      <c r="C18" s="17" t="s">
        <v>90</v>
      </c>
      <c r="D18" s="18"/>
      <c r="E18" s="19" t="s">
        <v>91</v>
      </c>
      <c r="F18" s="7"/>
    </row>
    <row r="19" spans="1:6" ht="15" customHeight="1">
      <c r="A19" s="5"/>
      <c r="B19" s="13"/>
      <c r="C19" s="20"/>
      <c r="D19" s="18"/>
      <c r="E19" s="19" t="s">
        <v>92</v>
      </c>
      <c r="F19" s="7"/>
    </row>
    <row r="20" spans="1:6" ht="15" customHeight="1">
      <c r="A20" s="5"/>
      <c r="B20" s="13"/>
      <c r="C20" s="20"/>
      <c r="D20" s="18"/>
      <c r="E20" s="19" t="s">
        <v>93</v>
      </c>
      <c r="F20" s="7"/>
    </row>
    <row r="21" spans="1:6" ht="15" customHeight="1">
      <c r="A21" s="5"/>
      <c r="B21" s="13"/>
      <c r="C21" s="20"/>
      <c r="D21" s="18"/>
      <c r="E21" s="19" t="s">
        <v>94</v>
      </c>
      <c r="F21" s="7"/>
    </row>
    <row r="22" spans="1:6" ht="15" customHeight="1">
      <c r="A22" s="5"/>
      <c r="B22" s="13"/>
      <c r="C22" s="20"/>
      <c r="D22" s="18"/>
      <c r="E22" s="19" t="s">
        <v>95</v>
      </c>
      <c r="F22" s="7"/>
    </row>
    <row r="23" spans="1:6" ht="15" customHeight="1">
      <c r="A23" s="5"/>
      <c r="B23" s="13"/>
      <c r="C23" s="20"/>
      <c r="D23" s="21"/>
      <c r="E23" s="22"/>
      <c r="F23" s="7"/>
    </row>
    <row r="24" spans="1:6" ht="15" customHeight="1">
      <c r="A24" s="5"/>
      <c r="B24" s="13"/>
      <c r="C24" s="6"/>
      <c r="D24" s="6"/>
      <c r="E24" s="6"/>
      <c r="F24" s="7"/>
    </row>
    <row r="25" spans="1:6" ht="18.75" customHeight="1">
      <c r="A25" s="5"/>
      <c r="B25" s="15" t="s">
        <v>96</v>
      </c>
      <c r="C25" s="6"/>
      <c r="D25" s="6"/>
      <c r="E25" s="6"/>
      <c r="F25" s="7"/>
    </row>
    <row r="26" spans="1:6" ht="8.1" customHeight="1">
      <c r="A26" s="5"/>
      <c r="B26" s="13"/>
      <c r="C26" s="6"/>
      <c r="D26" s="6"/>
      <c r="E26" s="6"/>
      <c r="F26" s="7"/>
    </row>
    <row r="27" spans="1:6" ht="15" customHeight="1">
      <c r="A27" s="5"/>
      <c r="B27" s="13">
        <v>775</v>
      </c>
      <c r="C27" s="8" t="s">
        <v>36</v>
      </c>
      <c r="D27" s="18"/>
      <c r="E27" s="19" t="s">
        <v>97</v>
      </c>
      <c r="F27" s="7"/>
    </row>
    <row r="28" spans="1:6" ht="15" customHeight="1">
      <c r="A28" s="5"/>
      <c r="B28" s="13">
        <v>1160</v>
      </c>
      <c r="C28" s="8" t="s">
        <v>98</v>
      </c>
      <c r="D28" s="18"/>
      <c r="E28" s="19" t="s">
        <v>99</v>
      </c>
      <c r="F28" s="7"/>
    </row>
    <row r="29" spans="1:6" ht="15" customHeight="1">
      <c r="A29" s="5"/>
      <c r="B29" s="13">
        <v>1550</v>
      </c>
      <c r="C29" s="8" t="s">
        <v>38</v>
      </c>
      <c r="D29" s="18"/>
      <c r="E29" s="19" t="s">
        <v>100</v>
      </c>
      <c r="F29" s="7"/>
    </row>
    <row r="30" spans="1:6" ht="15" customHeight="1">
      <c r="A30" s="5"/>
      <c r="B30" s="13"/>
      <c r="C30" s="6"/>
      <c r="D30" s="18"/>
      <c r="E30" s="19" t="s">
        <v>101</v>
      </c>
      <c r="F30" s="7"/>
    </row>
    <row r="31" spans="1:6" ht="15" customHeight="1">
      <c r="A31" s="5"/>
      <c r="B31" s="13"/>
      <c r="C31" s="6"/>
      <c r="D31" s="18"/>
      <c r="E31" s="19" t="s">
        <v>102</v>
      </c>
      <c r="F31" s="7"/>
    </row>
    <row r="32" spans="1:6" ht="15" customHeight="1">
      <c r="A32" s="5"/>
      <c r="B32" s="13"/>
      <c r="C32" s="6"/>
      <c r="D32" s="18"/>
      <c r="E32" s="19" t="s">
        <v>103</v>
      </c>
      <c r="F32" s="7"/>
    </row>
    <row r="33" spans="1:6" ht="15" customHeight="1">
      <c r="A33" s="5"/>
      <c r="B33" s="13"/>
      <c r="C33" s="6"/>
      <c r="D33" s="21"/>
      <c r="E33" s="22"/>
      <c r="F33" s="7"/>
    </row>
    <row r="34" spans="1:6" ht="18.75" customHeight="1">
      <c r="A34" s="5"/>
      <c r="B34" s="15" t="s">
        <v>104</v>
      </c>
      <c r="C34" s="6"/>
      <c r="D34" s="6"/>
      <c r="E34" s="6"/>
      <c r="F34" s="7"/>
    </row>
    <row r="35" spans="1:6" ht="8.1" customHeight="1">
      <c r="A35" s="5"/>
      <c r="B35" s="13"/>
      <c r="C35" s="6"/>
      <c r="D35" s="6"/>
      <c r="E35" s="6"/>
      <c r="F35" s="7"/>
    </row>
    <row r="36" spans="1:6" ht="15" customHeight="1">
      <c r="A36" s="5"/>
      <c r="B36" s="13">
        <v>310</v>
      </c>
      <c r="C36" s="8" t="s">
        <v>105</v>
      </c>
      <c r="D36" s="6"/>
      <c r="E36" s="6"/>
      <c r="F36" s="7"/>
    </row>
    <row r="37" spans="1:6" ht="15" customHeight="1">
      <c r="A37" s="5"/>
      <c r="B37" s="13">
        <v>310</v>
      </c>
      <c r="C37" s="8" t="s">
        <v>106</v>
      </c>
      <c r="D37" s="6"/>
      <c r="E37" s="6"/>
      <c r="F37" s="7"/>
    </row>
    <row r="38" spans="1:6" ht="15" customHeight="1">
      <c r="A38" s="5"/>
      <c r="B38" s="13">
        <v>310</v>
      </c>
      <c r="C38" s="8" t="s">
        <v>107</v>
      </c>
      <c r="D38" s="6"/>
      <c r="E38" s="6"/>
      <c r="F38" s="7"/>
    </row>
    <row r="39" spans="1:6" ht="15" customHeight="1">
      <c r="A39" s="5"/>
      <c r="B39" s="13"/>
      <c r="C39" s="6"/>
      <c r="D39" s="6"/>
      <c r="E39" s="6"/>
      <c r="F39" s="7"/>
    </row>
    <row r="40" spans="1:6" ht="18.75" customHeight="1">
      <c r="A40" s="5"/>
      <c r="B40" s="15" t="s">
        <v>108</v>
      </c>
      <c r="C40" s="6"/>
      <c r="D40" s="6"/>
      <c r="E40" s="6"/>
      <c r="F40" s="7"/>
    </row>
    <row r="41" spans="1:6" ht="8.1" customHeight="1">
      <c r="A41" s="5"/>
      <c r="B41" s="13"/>
      <c r="C41" s="6"/>
      <c r="D41" s="6"/>
      <c r="E41" s="6"/>
      <c r="F41" s="7"/>
    </row>
    <row r="42" spans="1:6" ht="15" customHeight="1">
      <c r="A42" s="5"/>
      <c r="B42" s="13">
        <v>465</v>
      </c>
      <c r="C42" s="8" t="s">
        <v>109</v>
      </c>
      <c r="D42" s="6"/>
      <c r="E42" s="6"/>
      <c r="F42" s="7"/>
    </row>
    <row r="43" spans="1:6" ht="15" customHeight="1">
      <c r="A43" s="5"/>
      <c r="B43" s="13">
        <v>465</v>
      </c>
      <c r="C43" s="8" t="s">
        <v>110</v>
      </c>
      <c r="D43" s="6"/>
      <c r="E43" s="6"/>
      <c r="F43" s="7"/>
    </row>
    <row r="44" spans="1:6" ht="15" customHeight="1">
      <c r="A44" s="5"/>
      <c r="B44" s="13">
        <v>620</v>
      </c>
      <c r="C44" s="8" t="s">
        <v>111</v>
      </c>
      <c r="D44" s="6"/>
      <c r="E44" s="6"/>
      <c r="F44" s="7"/>
    </row>
    <row r="45" spans="1:6" ht="15" customHeight="1">
      <c r="A45" s="5"/>
      <c r="B45" s="13"/>
      <c r="C45" s="6"/>
      <c r="D45" s="6"/>
      <c r="E45" s="6"/>
      <c r="F45" s="7"/>
    </row>
    <row r="46" spans="1:6" ht="15" hidden="1" customHeight="1">
      <c r="A46" s="9"/>
      <c r="B46" s="23"/>
      <c r="C46" s="10"/>
      <c r="D46" s="10"/>
      <c r="E46" s="10"/>
      <c r="F46" s="11"/>
    </row>
    <row r="47" spans="1:6" ht="15" customHeight="1"/>
  </sheetData>
  <sheetProtection sheet="1"/>
  <mergeCells count="1">
    <mergeCell ref="C2:F2"/>
  </mergeCells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Norgeot Neuhut</dc:creator>
  <cp:keywords/>
  <dc:description/>
  <cp:lastModifiedBy>X</cp:lastModifiedBy>
  <cp:revision/>
  <dcterms:created xsi:type="dcterms:W3CDTF">2025-04-13T16:27:34Z</dcterms:created>
  <dcterms:modified xsi:type="dcterms:W3CDTF">2026-06-22T07:04:38Z</dcterms:modified>
  <cp:category/>
  <cp:contentStatus/>
</cp:coreProperties>
</file>